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88" yWindow="2436" windowWidth="21828" windowHeight="9348" activeTab="1"/>
  </bookViews>
  <sheets>
    <sheet name="Listed Product Guide" sheetId="5" r:id="rId1"/>
    <sheet name="Full Certification" sheetId="1" r:id="rId2"/>
    <sheet name="ReferenceData" sheetId="4" state="hidden" r:id="rId3"/>
  </sheets>
  <externalReferences>
    <externalReference r:id="rId4"/>
  </externalReferences>
  <definedNames>
    <definedName name="_xlnm._FilterDatabase" localSheetId="1" hidden="1">'Full Certification'!#REF!</definedName>
    <definedName name="Exchange_Action">#REF!</definedName>
    <definedName name="validchoice" localSheetId="0">[1]ReferenceData!$A$2:$A$7</definedName>
    <definedName name="validchoice">ReferenceData!$A$2:$A$7</definedName>
    <definedName name="YESNO">'Full Certification'!$A$9:$O$207</definedName>
  </definedNames>
  <calcPr calcId="145621"/>
</workbook>
</file>

<file path=xl/calcChain.xml><?xml version="1.0" encoding="utf-8"?>
<calcChain xmlns="http://schemas.openxmlformats.org/spreadsheetml/2006/main">
  <c r="Y89" i="1" l="1"/>
  <c r="O89" i="1"/>
  <c r="Y27" i="1" l="1"/>
  <c r="O27" i="1"/>
  <c r="Y136" i="1"/>
  <c r="O136" i="1"/>
  <c r="Y135" i="1"/>
  <c r="O135" i="1"/>
  <c r="O148" i="1"/>
  <c r="Y148" i="1"/>
  <c r="O151" i="1"/>
  <c r="Y151" i="1"/>
  <c r="O152" i="1"/>
  <c r="Y152" i="1"/>
  <c r="O153" i="1"/>
  <c r="Y153" i="1"/>
  <c r="O154" i="1"/>
  <c r="Y154" i="1"/>
  <c r="O156" i="1"/>
  <c r="Y156" i="1"/>
  <c r="O157" i="1"/>
  <c r="Y157" i="1"/>
  <c r="O158" i="1"/>
  <c r="Y158" i="1"/>
  <c r="O159" i="1"/>
  <c r="Y159" i="1"/>
  <c r="O160" i="1"/>
  <c r="Y160" i="1"/>
  <c r="O161" i="1"/>
  <c r="Y161" i="1"/>
  <c r="Y124" i="1" l="1"/>
  <c r="O124" i="1"/>
  <c r="Y123" i="1"/>
  <c r="O123" i="1"/>
  <c r="Y91" i="1"/>
  <c r="O91" i="1"/>
  <c r="Y90" i="1"/>
  <c r="O90" i="1"/>
  <c r="Y79" i="1"/>
  <c r="O79" i="1"/>
  <c r="O71" i="1"/>
  <c r="Y71" i="1"/>
  <c r="O72" i="1"/>
  <c r="Y72" i="1"/>
  <c r="O78" i="1"/>
  <c r="Y78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60" i="1"/>
  <c r="O61" i="1"/>
  <c r="O62" i="1"/>
  <c r="O64" i="1"/>
  <c r="O65" i="1"/>
  <c r="O66" i="1"/>
  <c r="O67" i="1"/>
  <c r="O68" i="1"/>
  <c r="O69" i="1"/>
  <c r="O73" i="1"/>
  <c r="O74" i="1"/>
  <c r="O75" i="1"/>
  <c r="O76" i="1"/>
  <c r="O77" i="1"/>
  <c r="O162" i="1"/>
  <c r="O163" i="1"/>
  <c r="O164" i="1"/>
  <c r="O165" i="1"/>
  <c r="O166" i="1"/>
  <c r="O168" i="1"/>
  <c r="O169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99" i="1"/>
  <c r="O201" i="1"/>
  <c r="O202" i="1"/>
  <c r="O203" i="1"/>
  <c r="O204" i="1"/>
  <c r="O184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205" i="1"/>
  <c r="O206" i="1"/>
  <c r="O207" i="1"/>
  <c r="O8" i="1"/>
  <c r="Y41" i="1"/>
  <c r="Y40" i="1"/>
  <c r="Y17" i="1"/>
  <c r="Y208" i="1" l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164" i="1" l="1"/>
  <c r="Y206" i="1" l="1"/>
  <c r="Y207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205" i="1"/>
  <c r="Y186" i="1" l="1"/>
  <c r="Y177" i="1"/>
  <c r="Y184" i="1"/>
  <c r="Y172" i="1"/>
  <c r="Y173" i="1"/>
  <c r="Y10" i="1" l="1"/>
  <c r="Y14" i="1"/>
  <c r="Y15" i="1"/>
  <c r="Y21" i="1"/>
  <c r="Y22" i="1"/>
  <c r="Y23" i="1"/>
  <c r="Y25" i="1"/>
  <c r="Y26" i="1"/>
  <c r="Y28" i="1"/>
  <c r="Y29" i="1"/>
  <c r="Y30" i="1"/>
  <c r="Y31" i="1"/>
  <c r="Y32" i="1"/>
  <c r="Y33" i="1"/>
  <c r="Y35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60" i="1"/>
  <c r="Y61" i="1"/>
  <c r="Y62" i="1"/>
  <c r="Y64" i="1"/>
  <c r="Y65" i="1"/>
  <c r="Y66" i="1"/>
  <c r="Y67" i="1"/>
  <c r="Y68" i="1"/>
  <c r="Y69" i="1"/>
  <c r="Y73" i="1"/>
  <c r="Y74" i="1"/>
  <c r="Y75" i="1"/>
  <c r="Y76" i="1"/>
  <c r="Y77" i="1"/>
  <c r="Y162" i="1"/>
  <c r="Y165" i="1"/>
  <c r="Y166" i="1"/>
  <c r="Y168" i="1"/>
  <c r="Y169" i="1"/>
  <c r="Y171" i="1"/>
  <c r="Y174" i="1"/>
  <c r="Y175" i="1"/>
  <c r="Y176" i="1"/>
  <c r="Y178" i="1"/>
  <c r="Y179" i="1"/>
  <c r="Y180" i="1"/>
  <c r="Y181" i="1"/>
  <c r="Y182" i="1"/>
  <c r="Y183" i="1"/>
  <c r="Y199" i="1"/>
  <c r="Y201" i="1"/>
  <c r="Y202" i="1"/>
  <c r="Y203" i="1"/>
  <c r="Y204" i="1"/>
  <c r="Y12" i="1"/>
</calcChain>
</file>

<file path=xl/sharedStrings.xml><?xml version="1.0" encoding="utf-8"?>
<sst xmlns="http://schemas.openxmlformats.org/spreadsheetml/2006/main" count="1552" uniqueCount="472">
  <si>
    <t>FIX Tag</t>
  </si>
  <si>
    <t>N/A</t>
  </si>
  <si>
    <t>Pass</t>
  </si>
  <si>
    <t>Execution Instructions</t>
  </si>
  <si>
    <t>New Feature Not Tested</t>
  </si>
  <si>
    <t>Customer Type</t>
  </si>
  <si>
    <t>Priority Customer</t>
  </si>
  <si>
    <t>Firm</t>
  </si>
  <si>
    <t>Broker/Dealer</t>
  </si>
  <si>
    <t>Non-Member Market Maker</t>
  </si>
  <si>
    <t>Non-Priority Customer</t>
  </si>
  <si>
    <t>CMTA</t>
  </si>
  <si>
    <t>Declined</t>
  </si>
  <si>
    <t>Order Cancel Request (MsgType = F)</t>
  </si>
  <si>
    <t>Mass cancel of all orders for this MPID on this Session only and Security Symbol (class)</t>
  </si>
  <si>
    <t>Mass cancel of GTC orders for this MPID on this Session only and Security Symbol (class)</t>
  </si>
  <si>
    <t>Mass cancel of DAY orders for this MPID on this Session only and Security Symbol (class)</t>
  </si>
  <si>
    <t>Single order cancel/replace</t>
  </si>
  <si>
    <t>Execution Report (MsgType = 8)</t>
  </si>
  <si>
    <t>Execution Reports</t>
  </si>
  <si>
    <t>Filled</t>
  </si>
  <si>
    <t>Order Status Request (MsgType = H)</t>
  </si>
  <si>
    <t>Order Status Message</t>
  </si>
  <si>
    <t xml:space="preserve">Request Order Status </t>
  </si>
  <si>
    <t>Business Reject (MsgType = j)</t>
  </si>
  <si>
    <t>Business Reject  Message</t>
  </si>
  <si>
    <t>Handle a Business Reject Message</t>
  </si>
  <si>
    <t xml:space="preserve"> Administrative Messages</t>
  </si>
  <si>
    <t>Administrative Messages</t>
  </si>
  <si>
    <t>Test Request (MsgType = 1)</t>
  </si>
  <si>
    <t>Resend Request (MsgType = 2)</t>
  </si>
  <si>
    <t>Reject – Session Level (MsgType = 3)</t>
  </si>
  <si>
    <t>Sequence Reset (MsgType = 4)</t>
  </si>
  <si>
    <t>Logout Request (MsgType = 5)</t>
  </si>
  <si>
    <t>Exchange Actions</t>
  </si>
  <si>
    <t>Unsolicited Cancel</t>
  </si>
  <si>
    <t>Done for days</t>
  </si>
  <si>
    <t>Session Testing</t>
  </si>
  <si>
    <t>ACOD for Orders at Session level</t>
  </si>
  <si>
    <t>GTC</t>
  </si>
  <si>
    <t>IOC</t>
  </si>
  <si>
    <t xml:space="preserve">Time in Force </t>
  </si>
  <si>
    <t>Partially Filled</t>
  </si>
  <si>
    <t>Yes</t>
  </si>
  <si>
    <t>No</t>
  </si>
  <si>
    <t>Certified Definitions</t>
  </si>
  <si>
    <t>Certified?</t>
  </si>
  <si>
    <t>Test Case</t>
  </si>
  <si>
    <t xml:space="preserve">FIX Name </t>
  </si>
  <si>
    <t>Field Value</t>
  </si>
  <si>
    <t>Exchange Action</t>
  </si>
  <si>
    <t>Pass/Fail</t>
  </si>
  <si>
    <t>New Order - Single (MsgType = D)</t>
  </si>
  <si>
    <t>Product</t>
  </si>
  <si>
    <t>Logon Test</t>
  </si>
  <si>
    <t>Verify Connection</t>
  </si>
  <si>
    <t>Heartbeats</t>
  </si>
  <si>
    <t>Required</t>
  </si>
  <si>
    <t xml:space="preserve">Side </t>
  </si>
  <si>
    <t>Side</t>
  </si>
  <si>
    <t>Any</t>
  </si>
  <si>
    <t>Buy Day Limit</t>
  </si>
  <si>
    <t>Ack</t>
  </si>
  <si>
    <t>Sell Day Limit</t>
  </si>
  <si>
    <t>OrdType</t>
  </si>
  <si>
    <t>DIA</t>
  </si>
  <si>
    <t>AMZN</t>
  </si>
  <si>
    <t>CMCSA</t>
  </si>
  <si>
    <t>ExecInst</t>
  </si>
  <si>
    <t>Intermarket Sweep Order/ISO (f)</t>
  </si>
  <si>
    <t>f</t>
  </si>
  <si>
    <t>Optional</t>
  </si>
  <si>
    <t>Auto Cancel on Disconnect (0)</t>
  </si>
  <si>
    <t>o</t>
  </si>
  <si>
    <t>Can be done at Order or Session Level</t>
  </si>
  <si>
    <t>TimeInForce</t>
  </si>
  <si>
    <t>Buy/Sell Market Day</t>
  </si>
  <si>
    <t>Member Defined</t>
  </si>
  <si>
    <t>Buy/Sell Limit Day</t>
  </si>
  <si>
    <t>CustomerOrFirm</t>
  </si>
  <si>
    <t>Market Maker (MM)</t>
  </si>
  <si>
    <t>ExecBroker</t>
  </si>
  <si>
    <t>"DNR"</t>
  </si>
  <si>
    <t>CoveredOrUncovered</t>
  </si>
  <si>
    <t>Clearing Firm</t>
  </si>
  <si>
    <t>1-99999</t>
  </si>
  <si>
    <t>ClientID</t>
  </si>
  <si>
    <t>4 Char</t>
  </si>
  <si>
    <t>Text</t>
  </si>
  <si>
    <t>13 Char</t>
  </si>
  <si>
    <t>Additional clearing information for the order that MIAX will send to OCC. Max 13 characters.</t>
  </si>
  <si>
    <t>Buy/Sell Limit or Market  - Max Price Levels</t>
  </si>
  <si>
    <t>MaxPriceLevels</t>
  </si>
  <si>
    <t>1-99</t>
  </si>
  <si>
    <t>Additional levels through normal 1 tick protection.</t>
  </si>
  <si>
    <t>Single order cancel</t>
  </si>
  <si>
    <t>RequestType</t>
  </si>
  <si>
    <t>Mass cancels are Optional.  Must be able to cancel a single order</t>
  </si>
  <si>
    <t>Mass cancel of all orders for this MPID on this Session only</t>
  </si>
  <si>
    <t>Mass cancel of GTC orders for this MPID on this Session only</t>
  </si>
  <si>
    <t>Mass cancel of DAY orders for this MPID on this Session only</t>
  </si>
  <si>
    <t>Single Order Cancel/Replace Request (MsgType = G)</t>
  </si>
  <si>
    <t>Order Cancel/Replace</t>
  </si>
  <si>
    <t>Optional, 1. Port receives an Order and 2nd Port receives cancel</t>
  </si>
  <si>
    <t>Single order cancel/replace-Increase quantity</t>
  </si>
  <si>
    <t>Single order cancel/replace-Decrease quantity</t>
  </si>
  <si>
    <t>Single order cancel/replace-Increase price</t>
  </si>
  <si>
    <t>Single order cancel/replaceDecrease price</t>
  </si>
  <si>
    <t>Single order cancel/replace-Decrease quantity with partial execution</t>
  </si>
  <si>
    <t>ExecType</t>
  </si>
  <si>
    <t>Order Cancel Reject (MsgType = 9)</t>
  </si>
  <si>
    <t>Order Cancel Reject</t>
  </si>
  <si>
    <t>Too late to cancel</t>
  </si>
  <si>
    <t>CxlRejReason</t>
  </si>
  <si>
    <t>Not always able to test</t>
  </si>
  <si>
    <t>Unknown order</t>
  </si>
  <si>
    <t>Cancel/replace order that is pending routed away</t>
  </si>
  <si>
    <t>MsgType =8</t>
  </si>
  <si>
    <t>Reject</t>
  </si>
  <si>
    <t>OrdRejReason</t>
  </si>
  <si>
    <t>BusinessRejectReason</t>
  </si>
  <si>
    <t>Verify</t>
  </si>
  <si>
    <t>MOM Order Testing</t>
  </si>
  <si>
    <t>Member Outbound  Sequence Number Too Low</t>
  </si>
  <si>
    <t>Disable Session in FOI
MIAX Increace inbound sequence
Enable Session in FOI
Client Reconnects and gets session reject
Ask member to increase outbound seq and log back in</t>
  </si>
  <si>
    <t>Member Incoming Sequence Number Too High</t>
  </si>
  <si>
    <t xml:space="preserve">Ask Member to increase outbound sequence and Login
MIAX Sends Resend Req. for missing messages
Member Sends Seq. Reset Gap Fill
</t>
  </si>
  <si>
    <t>MIAX Outgoing Sequence Number Too Low</t>
  </si>
  <si>
    <t>Member Sets Inbound Higher
Member logs in
MIAX Log in response rejected by member</t>
  </si>
  <si>
    <t>MIAX Outgoing Sequence Number Too High</t>
  </si>
  <si>
    <t>Disable Session in FOI
MIAX Increace outbound sequence
Enable Session in FOI
Client Reconnects and issues resend request after login
FOI sends sequence reset gap fill</t>
  </si>
  <si>
    <t>Can Handle Field</t>
  </si>
  <si>
    <t>Fail</t>
  </si>
  <si>
    <t>User Notification Message</t>
  </si>
  <si>
    <t xml:space="preserve">“S” = Period Status/Pulse Notification </t>
  </si>
  <si>
    <t>S</t>
  </si>
  <si>
    <t>“D” = “Metric Deleted”</t>
  </si>
  <si>
    <t>“R” = Reset Risk Metric</t>
  </si>
  <si>
    <t>“P” =  “Metric Paused”</t>
  </si>
  <si>
    <t>“U” = “Metric Un-Paused”</t>
  </si>
  <si>
    <t>A</t>
  </si>
  <si>
    <t>D</t>
  </si>
  <si>
    <t>W</t>
  </si>
  <si>
    <t>T</t>
  </si>
  <si>
    <t>R</t>
  </si>
  <si>
    <t>P</t>
  </si>
  <si>
    <t>U</t>
  </si>
  <si>
    <t>“A” = “Metric Added MPID”</t>
  </si>
  <si>
    <t>“A” = “Metric Added FIRM CODE”</t>
  </si>
  <si>
    <t>“A” = “Metric Added CLEARING NUMBER”</t>
  </si>
  <si>
    <t>“W” = Warning Only  - Contracts</t>
  </si>
  <si>
    <t>“W” = Warning Only  - Orders</t>
  </si>
  <si>
    <t>“T” = Safeguard Trigger -Contracts</t>
  </si>
  <si>
    <t>Create warning with contracts</t>
  </si>
  <si>
    <t>Create warning with orders</t>
  </si>
  <si>
    <t>Verify adds</t>
  </si>
  <si>
    <t>Verify deletes</t>
  </si>
  <si>
    <t>Verify resets</t>
  </si>
  <si>
    <t>Verify paused</t>
  </si>
  <si>
    <t>Verify unpaused</t>
  </si>
  <si>
    <t>Confirm Pulse Notifications</t>
  </si>
  <si>
    <t>FIX Session Failover (Primary to Backup)</t>
  </si>
  <si>
    <t xml:space="preserve">PossResend </t>
  </si>
  <si>
    <t xml:space="preserve">Y </t>
  </si>
  <si>
    <t>MsgType = 8</t>
  </si>
  <si>
    <t>See 9 and 10 in Actions</t>
  </si>
  <si>
    <t>FOI Session Failover</t>
  </si>
  <si>
    <t>Poss Resend - Already Seen Execution</t>
  </si>
  <si>
    <t>Trading Operations Certifiers</t>
  </si>
  <si>
    <t>Tom Harris</t>
  </si>
  <si>
    <t>Amy Neiley</t>
  </si>
  <si>
    <t>Thomas Kennelly</t>
  </si>
  <si>
    <t>Marc Hampshire</t>
  </si>
  <si>
    <t>Miller Shuey</t>
  </si>
  <si>
    <t>Mike Lee</t>
  </si>
  <si>
    <t>RPM User Notification (MsgType=CB)</t>
  </si>
  <si>
    <t>Release Feature Introduced</t>
  </si>
  <si>
    <t>SecurityExchange</t>
  </si>
  <si>
    <t>New User Requirement</t>
  </si>
  <si>
    <t>Confirm Heartbeat</t>
  </si>
  <si>
    <t>Logon Request  (MsgType = A)</t>
  </si>
  <si>
    <t>Heartbeat Intervals &gt;0 in seconds</t>
  </si>
  <si>
    <t>Verify Receipt</t>
  </si>
  <si>
    <t>Testing Notes and Comments</t>
  </si>
  <si>
    <t>Testing Comments</t>
  </si>
  <si>
    <t>Symbol</t>
  </si>
  <si>
    <t>Four Character</t>
  </si>
  <si>
    <t xml:space="preserve"> Five Character</t>
  </si>
  <si>
    <t>Three Character</t>
  </si>
  <si>
    <t>Sell Market</t>
  </si>
  <si>
    <t xml:space="preserve">Buy Market </t>
  </si>
  <si>
    <t>Sell Limit</t>
  </si>
  <si>
    <t xml:space="preserve">Buy Limit </t>
  </si>
  <si>
    <t xml:space="preserve">Order Types </t>
  </si>
  <si>
    <t xml:space="preserve">Buy/Sell Market GTC </t>
  </si>
  <si>
    <t xml:space="preserve">Buy/Sell Limit GTC </t>
  </si>
  <si>
    <t xml:space="preserve">Buy/Sell Limit IOC </t>
  </si>
  <si>
    <t xml:space="preserve">Buy/Sell Market IOC </t>
  </si>
  <si>
    <t>Limit</t>
  </si>
  <si>
    <t>Market</t>
  </si>
  <si>
    <t>Inter-market Sweep Order</t>
  </si>
  <si>
    <t>Auto Cancel on connection</t>
  </si>
  <si>
    <t>Day</t>
  </si>
  <si>
    <t>OpenClose</t>
  </si>
  <si>
    <t>Open Close</t>
  </si>
  <si>
    <t xml:space="preserve">Open  </t>
  </si>
  <si>
    <t>Close</t>
  </si>
  <si>
    <t xml:space="preserve">Open </t>
  </si>
  <si>
    <t>O</t>
  </si>
  <si>
    <t xml:space="preserve">C </t>
  </si>
  <si>
    <t>For MIAX member Market Maker orders, MMs must send their MPID with this tag. Also used with Non-Member Market Maker orders however that value is not validated</t>
  </si>
  <si>
    <t>Broker Option</t>
  </si>
  <si>
    <t xml:space="preserve">Verify Execution Report </t>
  </si>
  <si>
    <t>95/96</t>
  </si>
  <si>
    <t xml:space="preserve">Orders are canceled </t>
  </si>
  <si>
    <t>Verify Orders are Canceled</t>
  </si>
  <si>
    <t>1.Firm -  Enters Order "A" Day Resting
2.MIAX - Disables Replication to Client Backup
3.MIAX - Fills Order "A" Fully
4. Firm  - Enter Order "B" Day Resting
5.MIAX - Kill Primary FIX Session
6. MIAX - Fills Order "B" Fully
7. MIAX - Enables Backup Session
8. Firm - Connects to Backup
9. Firm - Sees Poss Resend for Order "A" for the second time
10. Firm - Sees Poss Resend for Order "B" for the first time</t>
  </si>
  <si>
    <t>MsgType = 9</t>
  </si>
  <si>
    <t>MsgType = H</t>
  </si>
  <si>
    <t>MsgType = j</t>
  </si>
  <si>
    <t>Additional Tag Testing</t>
  </si>
  <si>
    <t>Send cancel of orders via MIT</t>
  </si>
  <si>
    <t>Set MOM settings</t>
  </si>
  <si>
    <t>Initiate Done for Day Script</t>
  </si>
  <si>
    <t xml:space="preserve">“DNR” = Do not route (Trade at MIAX or post to MIAX book. Never routes away)
</t>
  </si>
  <si>
    <t>Buy</t>
  </si>
  <si>
    <t>Sell</t>
  </si>
  <si>
    <t>Buy/Sell Limit FOK</t>
  </si>
  <si>
    <t>FOK</t>
  </si>
  <si>
    <t>OPG</t>
  </si>
  <si>
    <t>Buy/Sell Market OPG</t>
  </si>
  <si>
    <t>Buy/Sell Limit OPG</t>
  </si>
  <si>
    <t>Buy/Sell Limit AOC</t>
  </si>
  <si>
    <t>AOC</t>
  </si>
  <si>
    <t>Create target Prime Order</t>
  </si>
  <si>
    <t>Buy/Sell Limit or Market  - Attributable Order Indicator</t>
  </si>
  <si>
    <t>Attributable Order Indicator</t>
  </si>
  <si>
    <t>Used to identify Firm in Auctions for Responders</t>
  </si>
  <si>
    <t>Buy/Sell Limit Day  - Directed Firm Code</t>
  </si>
  <si>
    <t xml:space="preserve">Buy/Sell Limit Day - DNR </t>
  </si>
  <si>
    <t>Buy/Sell Limit Day  - CMTA</t>
  </si>
  <si>
    <t>Buy/Sell Limit Day  -  OCC Sub Acount</t>
  </si>
  <si>
    <t>Buy/Sell Limit Day  - Free Text</t>
  </si>
  <si>
    <t>Buy/Sell Limit Day  - Uncovered or Covered</t>
  </si>
  <si>
    <t>AllocAccount</t>
  </si>
  <si>
    <t>MIAX assigned directed firm code of the designated participant for directed order flow. Max of 4 characters</t>
  </si>
  <si>
    <t>Multileg order cancel</t>
  </si>
  <si>
    <t>Mass cancel of all orders for this Firm on this Session only</t>
  </si>
  <si>
    <t>Single and Multileg Order Cancellations</t>
  </si>
  <si>
    <t>New Order Cross (MsgType = s)</t>
  </si>
  <si>
    <t>New Order Cross</t>
  </si>
  <si>
    <t>Enter New Order Cross Single Contra</t>
  </si>
  <si>
    <t>Enter New Order Cross Multiple Contra</t>
  </si>
  <si>
    <t>Enter Prime Paired Cross</t>
  </si>
  <si>
    <t>Enter Prime Customer to Customer Cross</t>
  </si>
  <si>
    <t>Enter Prime Qualified Contingent Cross</t>
  </si>
  <si>
    <t>9040/9044</t>
  </si>
  <si>
    <t>CrossType</t>
  </si>
  <si>
    <t>2,4,and 6</t>
  </si>
  <si>
    <t>X</t>
  </si>
  <si>
    <t>Enter New Order Cross Last to Fill Attribute</t>
  </si>
  <si>
    <t>AutoMatchPrice</t>
  </si>
  <si>
    <t>Limit Price</t>
  </si>
  <si>
    <t>AttributableOrderIndicator</t>
  </si>
  <si>
    <t xml:space="preserve"> AutoMatch Attribute</t>
  </si>
  <si>
    <t xml:space="preserve">Attribuable  Order Indicator Attribute </t>
  </si>
  <si>
    <t>Y or N</t>
  </si>
  <si>
    <t>Reject New Order Cross  (MsgType=8)</t>
  </si>
  <si>
    <t>OrdStatus</t>
  </si>
  <si>
    <t>Field Based</t>
  </si>
  <si>
    <t>Multiple</t>
  </si>
  <si>
    <t>New Order Multileg (MsgType =AB)</t>
  </si>
  <si>
    <t>Complex Orders</t>
  </si>
  <si>
    <t>Enter New Order Cross Multileg (CustomerOrFirm - Firm)</t>
  </si>
  <si>
    <t>Complex MoM settings</t>
  </si>
  <si>
    <t>150/167</t>
  </si>
  <si>
    <t>NoLegs</t>
  </si>
  <si>
    <t>2 thru 8</t>
  </si>
  <si>
    <t>Positive</t>
  </si>
  <si>
    <t>Negative</t>
  </si>
  <si>
    <t>Zero</t>
  </si>
  <si>
    <t>Price</t>
  </si>
  <si>
    <t>MIAXExecInst</t>
  </si>
  <si>
    <t>ClearingFirm</t>
  </si>
  <si>
    <t>1 thru 99999</t>
  </si>
  <si>
    <t>Rejected</t>
  </si>
  <si>
    <t>Verify Execution</t>
  </si>
  <si>
    <t>New Order Cancel/Replace Request - MULTILEG (MsgType =AC)</t>
  </si>
  <si>
    <t>Multileg Complex Order Cancel/Replace</t>
  </si>
  <si>
    <t>New Order Cross Multileg  cancel/replace-Increase quantity</t>
  </si>
  <si>
    <t>New Order Cross Multileg  cancel/replace-Decrease quantity</t>
  </si>
  <si>
    <t>New Order Cross Multileg  cancel/replace-Increase price</t>
  </si>
  <si>
    <t>New Order Cross Multileg  cancel/replaceDecrease price</t>
  </si>
  <si>
    <t>New Order Cross Multileg  cancel/replace-Decrease quantity with partial execution</t>
  </si>
  <si>
    <t>Number</t>
  </si>
  <si>
    <t>Neg/Pos/Even</t>
  </si>
  <si>
    <t>OrderQty</t>
  </si>
  <si>
    <t>Session Level Testing</t>
  </si>
  <si>
    <t>AOC Order must interact with Auction</t>
  </si>
  <si>
    <t>Must also use the 440 tag</t>
  </si>
  <si>
    <t xml:space="preserve">  Must be able to cancel a Complex order ID if Complex Enabled</t>
  </si>
  <si>
    <t>0 = Covered
1 = Uncovered</t>
  </si>
  <si>
    <t>5 Char</t>
  </si>
  <si>
    <t>'Y' = Yes
'N' = No</t>
  </si>
  <si>
    <t>Firm Expected</t>
  </si>
  <si>
    <t>Exchange Expected</t>
  </si>
  <si>
    <t>Underlying Symbol</t>
  </si>
  <si>
    <t>Underlying Name</t>
  </si>
  <si>
    <t>Options Symbol</t>
  </si>
  <si>
    <t>PLMM</t>
  </si>
  <si>
    <t>Minimum Price Variation</t>
  </si>
  <si>
    <t>Minimum Quote Quantity</t>
  </si>
  <si>
    <t>Closing Time</t>
  </si>
  <si>
    <t>Cloud</t>
  </si>
  <si>
    <t>AGILENT TECHNOLOGIES INC.</t>
  </si>
  <si>
    <t>PP</t>
  </si>
  <si>
    <t>AA</t>
  </si>
  <si>
    <t>ALCOA Corporation</t>
  </si>
  <si>
    <t>AAPL</t>
  </si>
  <si>
    <t>APPLE INC.</t>
  </si>
  <si>
    <t>AAPL7</t>
  </si>
  <si>
    <t>ABT</t>
  </si>
  <si>
    <t>ABBOTT LABORATORIES</t>
  </si>
  <si>
    <t>AMAZON.COM INC.</t>
  </si>
  <si>
    <t>AMZN7</t>
  </si>
  <si>
    <t>BA</t>
  </si>
  <si>
    <t>THE BOEING COMPANY</t>
  </si>
  <si>
    <t>BAC</t>
  </si>
  <si>
    <t>BANK OF AMERICA CORPORATION</t>
  </si>
  <si>
    <t>BRKB</t>
  </si>
  <si>
    <t>BERKSHIRE HATHAWAY INC.</t>
  </si>
  <si>
    <t>C</t>
  </si>
  <si>
    <t>CITIGROUP, INC.</t>
  </si>
  <si>
    <t>CENTA</t>
  </si>
  <si>
    <t>Central Garden &amp; Pet Company Class A</t>
  </si>
  <si>
    <t>ND</t>
  </si>
  <si>
    <t>CHKP</t>
  </si>
  <si>
    <t>CHECK POINT SOFTWARE TECHNOLOGIES LTD.</t>
  </si>
  <si>
    <t>CLF</t>
  </si>
  <si>
    <t>CLIFFS NATURAL RESOURCES INC.</t>
  </si>
  <si>
    <t>COMCAST CORPORATION</t>
  </si>
  <si>
    <t>CSCO</t>
  </si>
  <si>
    <t>CISCO SYSTEMS, INC.</t>
  </si>
  <si>
    <t>SPDR DOW JONES INDUSTRIAL AVERAGE</t>
  </si>
  <si>
    <t>F</t>
  </si>
  <si>
    <t>FORD MOTOR COMPANY</t>
  </si>
  <si>
    <t>FB</t>
  </si>
  <si>
    <t>FACEBOOK, INC.</t>
  </si>
  <si>
    <t>GE</t>
  </si>
  <si>
    <t>GENERAL ELECTRIC COMPANY</t>
  </si>
  <si>
    <t>GLD</t>
  </si>
  <si>
    <t>SPDR GOLD TRUST</t>
  </si>
  <si>
    <t>GM</t>
  </si>
  <si>
    <t>GENERAL MOTORS COMPANY</t>
  </si>
  <si>
    <t>GOOG</t>
  </si>
  <si>
    <t>Alphabet Inc. Class C</t>
  </si>
  <si>
    <t>HP</t>
  </si>
  <si>
    <t>HELMERICH &amp; PAYNE INC</t>
  </si>
  <si>
    <t>HPQ</t>
  </si>
  <si>
    <t>HP Inc.</t>
  </si>
  <si>
    <t>IBM</t>
  </si>
  <si>
    <t>INTERNATIONAL BUSINESS MACHINES CORPORATION</t>
  </si>
  <si>
    <t>INTC</t>
  </si>
  <si>
    <t>INTEL CORPORATION</t>
  </si>
  <si>
    <t>JNJ</t>
  </si>
  <si>
    <t>JOHNSON &amp; JOHNSON</t>
  </si>
  <si>
    <t>K</t>
  </si>
  <si>
    <t>KELLOGG COMPANY</t>
  </si>
  <si>
    <t>MSFT</t>
  </si>
  <si>
    <t>MICROSOFT CORPORATION</t>
  </si>
  <si>
    <t>MSI</t>
  </si>
  <si>
    <t>MOTOROLA INC (reverse split)</t>
  </si>
  <si>
    <t>NTAP</t>
  </si>
  <si>
    <t>NETAPP, INC.</t>
  </si>
  <si>
    <t>QCOM</t>
  </si>
  <si>
    <t>QUALCOMM INCORPORATED</t>
  </si>
  <si>
    <t>RDSA</t>
  </si>
  <si>
    <t>ROYAL DUTCH SHELL PLC</t>
  </si>
  <si>
    <t>SLB</t>
  </si>
  <si>
    <t>SCHLUMBERGER LIMITED</t>
  </si>
  <si>
    <t>SPY</t>
  </si>
  <si>
    <t>SPDR S&amp;P 500 TRUST</t>
  </si>
  <si>
    <t>AP</t>
  </si>
  <si>
    <t>SPY7</t>
  </si>
  <si>
    <t>AT&amp;T, INC.</t>
  </si>
  <si>
    <t>UNP</t>
  </si>
  <si>
    <t>UNION PACIFIC CORPORATION</t>
  </si>
  <si>
    <t>XOM</t>
  </si>
  <si>
    <t>EXXON MOBIL CORPORATION</t>
  </si>
  <si>
    <t>YHOO</t>
  </si>
  <si>
    <t>YAHOO! INC.</t>
  </si>
  <si>
    <t>New Order Cross – Multileg (MsgType = As)</t>
  </si>
  <si>
    <t>New Order Cross – Multileg</t>
  </si>
  <si>
    <t>Enter New Order Cross Multileg Contra</t>
  </si>
  <si>
    <t>Enter New Order Cross Multiple Contra (Future Release)</t>
  </si>
  <si>
    <t>Reject New Order Cross  (MsgType=8) (Will send both sides)</t>
  </si>
  <si>
    <t>Enter cPrime Customer to Customer Cross (cC2C)</t>
  </si>
  <si>
    <t>Enter cPrime Paired Cross (cPRIME)</t>
  </si>
  <si>
    <t>Enter cPrime Qualified Contingent Cross (cQCC)</t>
  </si>
  <si>
    <t>Market Orders are not supported. Test Debit, Credit and Even</t>
  </si>
  <si>
    <t>Modified Billing Fields on Execuition Message for cPRIME (added Strategy State)</t>
  </si>
  <si>
    <t xml:space="preserve"> AutoMatch Attribute for Contra</t>
  </si>
  <si>
    <t xml:space="preserve">Attributable Order Indicator Attribute </t>
  </si>
  <si>
    <t>Strategy State</t>
  </si>
  <si>
    <t>Position28</t>
  </si>
  <si>
    <t>Confirm Alloc Account (Directed Firm Code)</t>
  </si>
  <si>
    <t>Max 4 Char</t>
  </si>
  <si>
    <t>2 thru 5</t>
  </si>
  <si>
    <t>Complex Execution Report - Filled - Execution Report –  Multileg (MsgType = 8)</t>
  </si>
  <si>
    <t>Complex Execution Report - Partial - Execution Report –  Multileg (MsgType = 8)</t>
  </si>
  <si>
    <t>Complex Execution Report - Reject -Execution Report –  Multileg (MsgType = 8)</t>
  </si>
  <si>
    <t>2/MLEG</t>
  </si>
  <si>
    <t>1/MLEG</t>
  </si>
  <si>
    <t>8/MLEG</t>
  </si>
  <si>
    <t>Send Execution</t>
  </si>
  <si>
    <t>Stock Tied New Order Cross Multileg  cancel/replace-Increase quantity</t>
  </si>
  <si>
    <t>Stock Tied New Order Cross Multileg  cancel/replace-Decrease quantity</t>
  </si>
  <si>
    <t>Stock Tied New Order Cross Multileg  cancel/replace-Increase price</t>
  </si>
  <si>
    <t>Stock Tied New Order Cross Multileg  cancel/replaceDecrease price</t>
  </si>
  <si>
    <t>Stock Tied New Order Cross Multileg  cancel/replace-Decrease quantity with partial execution</t>
  </si>
  <si>
    <t>Enter Stock Tied cPrime Paired Cross (cPRIME)</t>
  </si>
  <si>
    <t>Enter Stock Tied Customer to Customer Cross (cC2C)</t>
  </si>
  <si>
    <t>Enter Stock Tied Qualified Contingent Cross (cQCC)</t>
  </si>
  <si>
    <t>Enter New Order  Multileg (2 Legs)</t>
  </si>
  <si>
    <t>Enter New Order  Multileg (3 to 8 Legs)</t>
  </si>
  <si>
    <t>Enter Stock Tied New Order  Multileg (2 Legs)</t>
  </si>
  <si>
    <t>Enter Stock Tied New Order  Multileg (Up to 4 Option Legs + Stock)</t>
  </si>
  <si>
    <t>Enter New Order  Multileg (TIF=DAY)</t>
  </si>
  <si>
    <t>Enter New Order  Multileg (TIF=GTC)</t>
  </si>
  <si>
    <t>Enter New Order  Multileg (TIF=IOC)</t>
  </si>
  <si>
    <t>Enter New Order  Multileg (TIF=AOC)</t>
  </si>
  <si>
    <t>Enter New Order  Multileg (Order Type - Market)</t>
  </si>
  <si>
    <t>Enter New Order  Multileg (Order Type - Limit)</t>
  </si>
  <si>
    <t>Enter New Order  Multileg (Price - Debit)</t>
  </si>
  <si>
    <t>Enter New Order  Multileg (Price - Credit)</t>
  </si>
  <si>
    <t>Enter New Order  Multileg (Price - Even)</t>
  </si>
  <si>
    <t>Enter New Order  Multileg (CustomerOrFirm - Priority Customer)</t>
  </si>
  <si>
    <t>Enter New Order  Multileg (CustomerOrFirm - Broker/Dealer)</t>
  </si>
  <si>
    <t>Enter New Order  Multileg (CustomerOrFirm - Market Maker)</t>
  </si>
  <si>
    <t>Enter New Order  Multileg (CustomerOrFirm - Non-Member Market Maker)</t>
  </si>
  <si>
    <t>Enter New Order  Multileg (CustomerOrFirm - Non-Priority Customer)</t>
  </si>
  <si>
    <t>Enter New Order  Multileg (MIAXExecInst - ABBO Price Protection APP)</t>
  </si>
  <si>
    <t>Enter New Order  Multileg (MIAXExecInst - Auction on Arrival AOA)</t>
  </si>
  <si>
    <t>Enter New Order  Multileg (CustomerOrFirm - CMTA)</t>
  </si>
  <si>
    <t>ComplexStock Tied  Execution Report - Filled - Execution Report –  Multileg (MsgType = 8)
Client can define whether to receive Ticker Symbol or OCC format for Underlying</t>
  </si>
  <si>
    <t>Complex Stock Tied Execution Report - Partial - Execution Report –  Multileg (MsgType = 8)
Client can define whether to receive Ticker Symbol or OCC format for Underlying</t>
  </si>
  <si>
    <t>Complex Stock Tied Execution Report - Reject -Execution Report –  Multileg (MsgType = 8)Client can define whether to receive Ticker Symbol or OCC format for Underlying</t>
  </si>
  <si>
    <t>Set Firm to receive Stock Ticker for Stock Legs</t>
  </si>
  <si>
    <t>Initiate on Session</t>
  </si>
  <si>
    <t>Confirm Client can send CMTA for New Order Cross</t>
  </si>
  <si>
    <t>Stock Clearing Account</t>
  </si>
  <si>
    <t>FIRM Stock MPID</t>
  </si>
  <si>
    <t>TimeInForce/Security Exchange</t>
  </si>
  <si>
    <t>59/207</t>
  </si>
  <si>
    <t>FIRM Tester:</t>
  </si>
  <si>
    <t>MIAX Tester:</t>
  </si>
  <si>
    <t>DATE Completed:</t>
  </si>
  <si>
    <t>FIX Version</t>
  </si>
  <si>
    <t>"New" Stock Clearing Account</t>
  </si>
  <si>
    <t>"Updated" Billing Fields on Execuition Message</t>
  </si>
  <si>
    <t>FIX v1.0</t>
  </si>
  <si>
    <t>Sell Limit Day - Post Only</t>
  </si>
  <si>
    <t xml:space="preserve"> "PO"</t>
  </si>
  <si>
    <t xml:space="preserve">
“PO” = Post-Only (Day, Limit, DNR order which only trades as maker and never as a taker)</t>
  </si>
  <si>
    <t>Supports new method for declaring Stock MPID Complex Stock Tied OrdersIntroduced in MIAX  vv2.4</t>
  </si>
  <si>
    <t>Initiate on Session Level</t>
  </si>
  <si>
    <t>PO</t>
  </si>
  <si>
    <t>"New" SAO Order and added Security Exchnage "XMIO"</t>
  </si>
  <si>
    <t xml:space="preserve">Position 9 - Removed "R" - Routing Timer
Position 15 - Removed"4" Routing
Position 15 - Removed "5" Liquidit Refresh
Postion 15 - Added "9" Liquidity Exposure Process (LEP)
Position 23 - Added A = SAO (Settlement Auction) </t>
  </si>
  <si>
    <t>"New" Post Only Order and Do No Route</t>
  </si>
  <si>
    <t xml:space="preserve"> “DNR” = Do not route (Trade at Emerald or post to Emerald book. Never route away)
 Default: If this tag is absent, the behavior is as follows: Route (if necessary) upon arrival and every day at Opening if allowed by rules. Do not route once resting on Emerald book.
“PO” = Post-Only (A Day, Limit, DNR order which </t>
  </si>
  <si>
    <t>SAO is future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</si>
</sst>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2"/>
      <name val="Calibri"/>
      <family val="2"/>
    </font>
    <font>
      <sz val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25" fillId="0" borderId="13" xfId="0" applyFont="1" applyBorder="1"/>
    <xf numFmtId="0" fontId="25" fillId="0" borderId="14" xfId="0" applyFont="1" applyBorder="1"/>
    <xf numFmtId="0" fontId="26" fillId="0" borderId="15" xfId="124" applyFont="1" applyFill="1" applyBorder="1" applyAlignment="1">
      <alignment horizontal="center" vertical="center" wrapText="1"/>
    </xf>
    <xf numFmtId="0" fontId="26" fillId="0" borderId="16" xfId="124" applyFont="1" applyFill="1" applyBorder="1" applyAlignment="1">
      <alignment horizontal="center" vertical="center" wrapText="1"/>
    </xf>
    <xf numFmtId="0" fontId="26" fillId="0" borderId="16" xfId="123" applyFont="1" applyFill="1" applyBorder="1" applyAlignment="1">
      <alignment horizontal="center" vertical="center" wrapText="1"/>
    </xf>
    <xf numFmtId="0" fontId="0" fillId="26" borderId="16" xfId="0" applyFill="1" applyBorder="1"/>
    <xf numFmtId="0" fontId="0" fillId="0" borderId="14" xfId="0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/>
    <xf numFmtId="0" fontId="21" fillId="0" borderId="17" xfId="0" applyFont="1" applyBorder="1"/>
    <xf numFmtId="0" fontId="0" fillId="0" borderId="0" xfId="0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28" fillId="25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8" fillId="25" borderId="10" xfId="0" applyNumberFormat="1" applyFont="1" applyFill="1" applyBorder="1" applyAlignment="1">
      <alignment horizontal="center" vertical="center" wrapText="1"/>
    </xf>
    <xf numFmtId="14" fontId="28" fillId="25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29" fillId="0" borderId="0" xfId="118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0" fontId="23" fillId="24" borderId="10" xfId="1" applyFont="1" applyFill="1" applyBorder="1" applyAlignment="1">
      <alignment horizontal="center" vertical="center" wrapText="1"/>
    </xf>
    <xf numFmtId="0" fontId="26" fillId="0" borderId="10" xfId="123" applyFont="1" applyFill="1" applyBorder="1" applyAlignment="1">
      <alignment horizontal="center" vertical="center" wrapText="1"/>
    </xf>
    <xf numFmtId="0" fontId="26" fillId="0" borderId="10" xfId="0" quotePrefix="1" applyNumberFormat="1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 wrapText="1"/>
    </xf>
    <xf numFmtId="0" fontId="24" fillId="25" borderId="10" xfId="0" applyNumberFormat="1" applyFont="1" applyFill="1" applyBorder="1" applyAlignment="1">
      <alignment horizontal="center" vertical="center" wrapText="1"/>
    </xf>
    <xf numFmtId="16" fontId="26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0" fontId="26" fillId="0" borderId="10" xfId="11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1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32" fillId="0" borderId="0" xfId="125" applyFont="1"/>
    <xf numFmtId="0" fontId="31" fillId="25" borderId="10" xfId="0" applyNumberFormat="1" applyFont="1" applyFill="1" applyBorder="1" applyAlignment="1">
      <alignment horizontal="center" vertical="center" wrapText="1"/>
    </xf>
    <xf numFmtId="14" fontId="31" fillId="25" borderId="10" xfId="0" applyNumberFormat="1" applyFont="1" applyFill="1" applyBorder="1" applyAlignment="1">
      <alignment horizontal="center" vertical="center" wrapText="1"/>
    </xf>
    <xf numFmtId="0" fontId="1" fillId="0" borderId="10" xfId="125" applyBorder="1" applyAlignment="1">
      <alignment horizontal="center"/>
    </xf>
    <xf numFmtId="20" fontId="1" fillId="0" borderId="10" xfId="125" applyNumberFormat="1" applyBorder="1" applyAlignment="1">
      <alignment horizontal="center"/>
    </xf>
    <xf numFmtId="0" fontId="33" fillId="0" borderId="0" xfId="125" applyFont="1"/>
    <xf numFmtId="0" fontId="32" fillId="0" borderId="0" xfId="125" applyFont="1" applyAlignment="1">
      <alignment horizontal="center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17" fontId="26" fillId="0" borderId="10" xfId="0" applyNumberFormat="1" applyFont="1" applyFill="1" applyBorder="1" applyAlignment="1">
      <alignment horizontal="center" vertical="center" wrapText="1"/>
    </xf>
    <xf numFmtId="0" fontId="28" fillId="27" borderId="10" xfId="0" applyNumberFormat="1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26" fillId="28" borderId="10" xfId="0" applyNumberFormat="1" applyFont="1" applyFill="1" applyBorder="1" applyAlignment="1">
      <alignment horizontal="center" vertical="center" wrapText="1"/>
    </xf>
    <xf numFmtId="0" fontId="26" fillId="28" borderId="10" xfId="123" applyFont="1" applyFill="1" applyBorder="1" applyAlignment="1">
      <alignment horizontal="center" vertical="center" wrapText="1"/>
    </xf>
    <xf numFmtId="0" fontId="26" fillId="28" borderId="22" xfId="123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0" fontId="26" fillId="28" borderId="10" xfId="1" applyFont="1" applyFill="1" applyBorder="1" applyAlignment="1">
      <alignment horizontal="center" vertical="center" wrapText="1"/>
    </xf>
    <xf numFmtId="2" fontId="26" fillId="28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10" xfId="12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22" fillId="25" borderId="21" xfId="0" applyFont="1" applyFill="1" applyBorder="1" applyAlignment="1">
      <alignment horizontal="left" vertical="center" wrapText="1"/>
    </xf>
    <xf numFmtId="0" fontId="22" fillId="25" borderId="20" xfId="0" applyFont="1" applyFill="1" applyBorder="1" applyAlignment="1">
      <alignment horizontal="left" vertical="center" wrapText="1"/>
    </xf>
    <xf numFmtId="0" fontId="22" fillId="25" borderId="22" xfId="0" applyFont="1" applyFill="1" applyBorder="1" applyAlignment="1">
      <alignment horizontal="left"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25" borderId="22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</cellXfs>
  <cellStyles count="144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2"/>
    <cellStyle name="20% - Accent2 2" xfId="10"/>
    <cellStyle name="20% - Accent2 3" xfId="11"/>
    <cellStyle name="20% - Accent2 4" xfId="12"/>
    <cellStyle name="20% - Accent2 5" xfId="13"/>
    <cellStyle name="20% - Accent2 6" xfId="14"/>
    <cellStyle name="20% - Accent2 7" xfId="15"/>
    <cellStyle name="20% - Accent2 8" xfId="9"/>
    <cellStyle name="20% - Accent3 2" xfId="17"/>
    <cellStyle name="20% - Accent3 3" xfId="18"/>
    <cellStyle name="20% - Accent3 4" xfId="19"/>
    <cellStyle name="20% - Accent3 5" xfId="20"/>
    <cellStyle name="20% - Accent3 6" xfId="21"/>
    <cellStyle name="20% - Accent3 7" xfId="22"/>
    <cellStyle name="20% - Accent3 8" xfId="16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23"/>
    <cellStyle name="20% - Accent5 2" xfId="31"/>
    <cellStyle name="20% - Accent5 3" xfId="32"/>
    <cellStyle name="20% - Accent5 4" xfId="33"/>
    <cellStyle name="20% - Accent5 5" xfId="34"/>
    <cellStyle name="20% - Accent5 6" xfId="35"/>
    <cellStyle name="20% - Accent5 7" xfId="36"/>
    <cellStyle name="20% - Accent5 8" xfId="30"/>
    <cellStyle name="20% - Accent6 2" xfId="38"/>
    <cellStyle name="20% - Accent6 2 2" xfId="126"/>
    <cellStyle name="20% - Accent6 2 3" xfId="127"/>
    <cellStyle name="20% - Accent6 3" xfId="39"/>
    <cellStyle name="20% - Accent6 3 2" xfId="128"/>
    <cellStyle name="20% - Accent6 4" xfId="40"/>
    <cellStyle name="20% - Accent6 4 2" xfId="129"/>
    <cellStyle name="20% - Accent6 5" xfId="41"/>
    <cellStyle name="20% - Accent6 5 2" xfId="130"/>
    <cellStyle name="20% - Accent6 6" xfId="42"/>
    <cellStyle name="20% - Accent6 6 2" xfId="131"/>
    <cellStyle name="20% - Accent6 7" xfId="43"/>
    <cellStyle name="20% - Accent6 7 2" xfId="132"/>
    <cellStyle name="20% - Accent6 8" xfId="37"/>
    <cellStyle name="20% - Accent6 8 2" xfId="133"/>
    <cellStyle name="20% - Accent6 9" xfId="134"/>
    <cellStyle name="40% - Accent1 2" xfId="45"/>
    <cellStyle name="40% - Accent1 3" xfId="46"/>
    <cellStyle name="40% - Accent1 4" xfId="47"/>
    <cellStyle name="40% - Accent1 5" xfId="48"/>
    <cellStyle name="40% - Accent1 6" xfId="49"/>
    <cellStyle name="40% - Accent1 7" xfId="50"/>
    <cellStyle name="40% - Accent1 8" xfId="44"/>
    <cellStyle name="40% - Accent2 2" xfId="52"/>
    <cellStyle name="40% - Accent2 3" xfId="53"/>
    <cellStyle name="40% - Accent2 4" xfId="54"/>
    <cellStyle name="40% - Accent2 5" xfId="55"/>
    <cellStyle name="40% - Accent2 6" xfId="56"/>
    <cellStyle name="40% - Accent2 7" xfId="57"/>
    <cellStyle name="40% - Accent2 8" xfId="51"/>
    <cellStyle name="40% - Accent3 2" xfId="59"/>
    <cellStyle name="40% - Accent3 3" xfId="60"/>
    <cellStyle name="40% - Accent3 4" xfId="61"/>
    <cellStyle name="40% - Accent3 5" xfId="62"/>
    <cellStyle name="40% - Accent3 6" xfId="63"/>
    <cellStyle name="40% - Accent3 7" xfId="64"/>
    <cellStyle name="40% - Accent3 8" xfId="58"/>
    <cellStyle name="40% - Accent4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65"/>
    <cellStyle name="40% - Accent5 2" xfId="73"/>
    <cellStyle name="40% - Accent5 3" xfId="74"/>
    <cellStyle name="40% - Accent5 4" xfId="75"/>
    <cellStyle name="40% - Accent5 5" xfId="76"/>
    <cellStyle name="40% - Accent5 6" xfId="77"/>
    <cellStyle name="40% - Accent5 7" xfId="78"/>
    <cellStyle name="40% - Accent5 8" xfId="72"/>
    <cellStyle name="40% - Accent6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79"/>
    <cellStyle name="60% - Accent1 2" xfId="86"/>
    <cellStyle name="60% - Accent2 2" xfId="87"/>
    <cellStyle name="60% - Accent3 2" xfId="88"/>
    <cellStyle name="60% - Accent4 2" xfId="89"/>
    <cellStyle name="60% - Accent5 2" xfId="90"/>
    <cellStyle name="60% - Accent6 2" xfId="91"/>
    <cellStyle name="Accent1 2" xfId="92"/>
    <cellStyle name="Accent2 2" xfId="93"/>
    <cellStyle name="Accent3 2" xfId="94"/>
    <cellStyle name="Accent4 2" xfId="95"/>
    <cellStyle name="Accent5 2" xfId="96"/>
    <cellStyle name="Accent6 2" xfId="97"/>
    <cellStyle name="Bad 2" xfId="98"/>
    <cellStyle name="Calculation 2" xfId="99"/>
    <cellStyle name="Check Cell 2" xfId="100"/>
    <cellStyle name="Explanatory Text 2" xfId="101"/>
    <cellStyle name="Good 2" xfId="102"/>
    <cellStyle name="Heading 1 2" xfId="103"/>
    <cellStyle name="Heading 2 2" xfId="104"/>
    <cellStyle name="Heading 3 2" xfId="105"/>
    <cellStyle name="Heading 4 2" xfId="106"/>
    <cellStyle name="Input 2" xfId="107"/>
    <cellStyle name="Input 2 2" xfId="135"/>
    <cellStyle name="Input 3" xfId="136"/>
    <cellStyle name="Linked Cell 2" xfId="108"/>
    <cellStyle name="Neutral 2" xfId="109"/>
    <cellStyle name="Normal" xfId="0" builtinId="0"/>
    <cellStyle name="Normal 2" xfId="110"/>
    <cellStyle name="Normal 2 2" xfId="123"/>
    <cellStyle name="Normal 3" xfId="1"/>
    <cellStyle name="Normal 3 2" xfId="122"/>
    <cellStyle name="Normal 3 2 2" xfId="124"/>
    <cellStyle name="Normal 3 3" xfId="137"/>
    <cellStyle name="Normal 3 4" xfId="138"/>
    <cellStyle name="Normal 4" xfId="139"/>
    <cellStyle name="Normal 4 2" xfId="140"/>
    <cellStyle name="Normal 4 3" xfId="141"/>
    <cellStyle name="Normal 5" xfId="142"/>
    <cellStyle name="Normal 5 2" xfId="125"/>
    <cellStyle name="Normal 5 3" xfId="143"/>
    <cellStyle name="Note 2" xfId="112"/>
    <cellStyle name="Note 3" xfId="113"/>
    <cellStyle name="Note 4" xfId="114"/>
    <cellStyle name="Note 5" xfId="115"/>
    <cellStyle name="Note 6" xfId="116"/>
    <cellStyle name="Note 7" xfId="117"/>
    <cellStyle name="Note 8" xfId="111"/>
    <cellStyle name="Output 2" xfId="118"/>
    <cellStyle name="Title 2" xfId="119"/>
    <cellStyle name="Total 2" xfId="120"/>
    <cellStyle name="Warning Text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2476500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ang\AppData\Local\Microsoft\Windows\Temporary%20Internet%20Files\Content.Outlook\ZIV6H7N3\PEARL%20CUSTOMER%20MEO%20CERTIFICATION%20v1.0%20SCRIPT%2001-10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d Product Guide"/>
      <sheetName val="Full Certification"/>
      <sheetName val="ReferenceData"/>
    </sheetNames>
    <sheetDataSet>
      <sheetData sheetId="0"/>
      <sheetData sheetId="1"/>
      <sheetData sheetId="2">
        <row r="2">
          <cell r="A2" t="str">
            <v>Pass</v>
          </cell>
        </row>
        <row r="3">
          <cell r="A3" t="str">
            <v>Declined</v>
          </cell>
        </row>
        <row r="4">
          <cell r="A4" t="str">
            <v>N/A</v>
          </cell>
        </row>
        <row r="5">
          <cell r="A5" t="str">
            <v>Fail</v>
          </cell>
        </row>
        <row r="6">
          <cell r="A6" t="str">
            <v>New Feature Not Tested</v>
          </cell>
        </row>
        <row r="7">
          <cell r="A7" t="str">
            <v>Can Handle Field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42"/>
  <sheetViews>
    <sheetView workbookViewId="0">
      <selection activeCell="H1" sqref="H1:H1048576"/>
    </sheetView>
  </sheetViews>
  <sheetFormatPr defaultRowHeight="15.6" x14ac:dyDescent="0.3"/>
  <cols>
    <col min="1" max="1" width="18.109375" style="50" bestFit="1" customWidth="1"/>
    <col min="2" max="2" width="54.88671875" style="50" bestFit="1" customWidth="1"/>
    <col min="3" max="3" width="15.109375" style="56" bestFit="1" customWidth="1"/>
    <col min="4" max="4" width="12.33203125" style="50" customWidth="1"/>
    <col min="5" max="5" width="23.5546875" style="50" bestFit="1" customWidth="1"/>
    <col min="6" max="6" width="24.33203125" style="50" bestFit="1" customWidth="1"/>
    <col min="7" max="7" width="12.33203125" style="50" bestFit="1" customWidth="1"/>
    <col min="8" max="255" width="9.109375" style="50"/>
    <col min="256" max="256" width="36.88671875" style="50" customWidth="1"/>
    <col min="257" max="257" width="51" style="50" bestFit="1" customWidth="1"/>
    <col min="258" max="258" width="15.109375" style="50" bestFit="1" customWidth="1"/>
    <col min="259" max="259" width="6.6640625" style="50" bestFit="1" customWidth="1"/>
    <col min="260" max="260" width="23.5546875" style="50" bestFit="1" customWidth="1"/>
    <col min="261" max="261" width="24.33203125" style="50" bestFit="1" customWidth="1"/>
    <col min="262" max="262" width="12.33203125" style="50" bestFit="1" customWidth="1"/>
    <col min="263" max="263" width="11.33203125" style="50" bestFit="1" customWidth="1"/>
    <col min="264" max="511" width="9.109375" style="50"/>
    <col min="512" max="512" width="36.88671875" style="50" customWidth="1"/>
    <col min="513" max="513" width="51" style="50" bestFit="1" customWidth="1"/>
    <col min="514" max="514" width="15.109375" style="50" bestFit="1" customWidth="1"/>
    <col min="515" max="515" width="6.6640625" style="50" bestFit="1" customWidth="1"/>
    <col min="516" max="516" width="23.5546875" style="50" bestFit="1" customWidth="1"/>
    <col min="517" max="517" width="24.33203125" style="50" bestFit="1" customWidth="1"/>
    <col min="518" max="518" width="12.33203125" style="50" bestFit="1" customWidth="1"/>
    <col min="519" max="519" width="11.33203125" style="50" bestFit="1" customWidth="1"/>
    <col min="520" max="767" width="9.109375" style="50"/>
    <col min="768" max="768" width="36.88671875" style="50" customWidth="1"/>
    <col min="769" max="769" width="51" style="50" bestFit="1" customWidth="1"/>
    <col min="770" max="770" width="15.109375" style="50" bestFit="1" customWidth="1"/>
    <col min="771" max="771" width="6.6640625" style="50" bestFit="1" customWidth="1"/>
    <col min="772" max="772" width="23.5546875" style="50" bestFit="1" customWidth="1"/>
    <col min="773" max="773" width="24.33203125" style="50" bestFit="1" customWidth="1"/>
    <col min="774" max="774" width="12.33203125" style="50" bestFit="1" customWidth="1"/>
    <col min="775" max="775" width="11.33203125" style="50" bestFit="1" customWidth="1"/>
    <col min="776" max="1023" width="9.109375" style="50"/>
    <col min="1024" max="1024" width="36.88671875" style="50" customWidth="1"/>
    <col min="1025" max="1025" width="51" style="50" bestFit="1" customWidth="1"/>
    <col min="1026" max="1026" width="15.109375" style="50" bestFit="1" customWidth="1"/>
    <col min="1027" max="1027" width="6.6640625" style="50" bestFit="1" customWidth="1"/>
    <col min="1028" max="1028" width="23.5546875" style="50" bestFit="1" customWidth="1"/>
    <col min="1029" max="1029" width="24.33203125" style="50" bestFit="1" customWidth="1"/>
    <col min="1030" max="1030" width="12.33203125" style="50" bestFit="1" customWidth="1"/>
    <col min="1031" max="1031" width="11.33203125" style="50" bestFit="1" customWidth="1"/>
    <col min="1032" max="1279" width="9.109375" style="50"/>
    <col min="1280" max="1280" width="36.88671875" style="50" customWidth="1"/>
    <col min="1281" max="1281" width="51" style="50" bestFit="1" customWidth="1"/>
    <col min="1282" max="1282" width="15.109375" style="50" bestFit="1" customWidth="1"/>
    <col min="1283" max="1283" width="6.6640625" style="50" bestFit="1" customWidth="1"/>
    <col min="1284" max="1284" width="23.5546875" style="50" bestFit="1" customWidth="1"/>
    <col min="1285" max="1285" width="24.33203125" style="50" bestFit="1" customWidth="1"/>
    <col min="1286" max="1286" width="12.33203125" style="50" bestFit="1" customWidth="1"/>
    <col min="1287" max="1287" width="11.33203125" style="50" bestFit="1" customWidth="1"/>
    <col min="1288" max="1535" width="9.109375" style="50"/>
    <col min="1536" max="1536" width="36.88671875" style="50" customWidth="1"/>
    <col min="1537" max="1537" width="51" style="50" bestFit="1" customWidth="1"/>
    <col min="1538" max="1538" width="15.109375" style="50" bestFit="1" customWidth="1"/>
    <col min="1539" max="1539" width="6.6640625" style="50" bestFit="1" customWidth="1"/>
    <col min="1540" max="1540" width="23.5546875" style="50" bestFit="1" customWidth="1"/>
    <col min="1541" max="1541" width="24.33203125" style="50" bestFit="1" customWidth="1"/>
    <col min="1542" max="1542" width="12.33203125" style="50" bestFit="1" customWidth="1"/>
    <col min="1543" max="1543" width="11.33203125" style="50" bestFit="1" customWidth="1"/>
    <col min="1544" max="1791" width="9.109375" style="50"/>
    <col min="1792" max="1792" width="36.88671875" style="50" customWidth="1"/>
    <col min="1793" max="1793" width="51" style="50" bestFit="1" customWidth="1"/>
    <col min="1794" max="1794" width="15.109375" style="50" bestFit="1" customWidth="1"/>
    <col min="1795" max="1795" width="6.6640625" style="50" bestFit="1" customWidth="1"/>
    <col min="1796" max="1796" width="23.5546875" style="50" bestFit="1" customWidth="1"/>
    <col min="1797" max="1797" width="24.33203125" style="50" bestFit="1" customWidth="1"/>
    <col min="1798" max="1798" width="12.33203125" style="50" bestFit="1" customWidth="1"/>
    <col min="1799" max="1799" width="11.33203125" style="50" bestFit="1" customWidth="1"/>
    <col min="1800" max="2047" width="9.109375" style="50"/>
    <col min="2048" max="2048" width="36.88671875" style="50" customWidth="1"/>
    <col min="2049" max="2049" width="51" style="50" bestFit="1" customWidth="1"/>
    <col min="2050" max="2050" width="15.109375" style="50" bestFit="1" customWidth="1"/>
    <col min="2051" max="2051" width="6.6640625" style="50" bestFit="1" customWidth="1"/>
    <col min="2052" max="2052" width="23.5546875" style="50" bestFit="1" customWidth="1"/>
    <col min="2053" max="2053" width="24.33203125" style="50" bestFit="1" customWidth="1"/>
    <col min="2054" max="2054" width="12.33203125" style="50" bestFit="1" customWidth="1"/>
    <col min="2055" max="2055" width="11.33203125" style="50" bestFit="1" customWidth="1"/>
    <col min="2056" max="2303" width="9.109375" style="50"/>
    <col min="2304" max="2304" width="36.88671875" style="50" customWidth="1"/>
    <col min="2305" max="2305" width="51" style="50" bestFit="1" customWidth="1"/>
    <col min="2306" max="2306" width="15.109375" style="50" bestFit="1" customWidth="1"/>
    <col min="2307" max="2307" width="6.6640625" style="50" bestFit="1" customWidth="1"/>
    <col min="2308" max="2308" width="23.5546875" style="50" bestFit="1" customWidth="1"/>
    <col min="2309" max="2309" width="24.33203125" style="50" bestFit="1" customWidth="1"/>
    <col min="2310" max="2310" width="12.33203125" style="50" bestFit="1" customWidth="1"/>
    <col min="2311" max="2311" width="11.33203125" style="50" bestFit="1" customWidth="1"/>
    <col min="2312" max="2559" width="9.109375" style="50"/>
    <col min="2560" max="2560" width="36.88671875" style="50" customWidth="1"/>
    <col min="2561" max="2561" width="51" style="50" bestFit="1" customWidth="1"/>
    <col min="2562" max="2562" width="15.109375" style="50" bestFit="1" customWidth="1"/>
    <col min="2563" max="2563" width="6.6640625" style="50" bestFit="1" customWidth="1"/>
    <col min="2564" max="2564" width="23.5546875" style="50" bestFit="1" customWidth="1"/>
    <col min="2565" max="2565" width="24.33203125" style="50" bestFit="1" customWidth="1"/>
    <col min="2566" max="2566" width="12.33203125" style="50" bestFit="1" customWidth="1"/>
    <col min="2567" max="2567" width="11.33203125" style="50" bestFit="1" customWidth="1"/>
    <col min="2568" max="2815" width="9.109375" style="50"/>
    <col min="2816" max="2816" width="36.88671875" style="50" customWidth="1"/>
    <col min="2817" max="2817" width="51" style="50" bestFit="1" customWidth="1"/>
    <col min="2818" max="2818" width="15.109375" style="50" bestFit="1" customWidth="1"/>
    <col min="2819" max="2819" width="6.6640625" style="50" bestFit="1" customWidth="1"/>
    <col min="2820" max="2820" width="23.5546875" style="50" bestFit="1" customWidth="1"/>
    <col min="2821" max="2821" width="24.33203125" style="50" bestFit="1" customWidth="1"/>
    <col min="2822" max="2822" width="12.33203125" style="50" bestFit="1" customWidth="1"/>
    <col min="2823" max="2823" width="11.33203125" style="50" bestFit="1" customWidth="1"/>
    <col min="2824" max="3071" width="9.109375" style="50"/>
    <col min="3072" max="3072" width="36.88671875" style="50" customWidth="1"/>
    <col min="3073" max="3073" width="51" style="50" bestFit="1" customWidth="1"/>
    <col min="3074" max="3074" width="15.109375" style="50" bestFit="1" customWidth="1"/>
    <col min="3075" max="3075" width="6.6640625" style="50" bestFit="1" customWidth="1"/>
    <col min="3076" max="3076" width="23.5546875" style="50" bestFit="1" customWidth="1"/>
    <col min="3077" max="3077" width="24.33203125" style="50" bestFit="1" customWidth="1"/>
    <col min="3078" max="3078" width="12.33203125" style="50" bestFit="1" customWidth="1"/>
    <col min="3079" max="3079" width="11.33203125" style="50" bestFit="1" customWidth="1"/>
    <col min="3080" max="3327" width="9.109375" style="50"/>
    <col min="3328" max="3328" width="36.88671875" style="50" customWidth="1"/>
    <col min="3329" max="3329" width="51" style="50" bestFit="1" customWidth="1"/>
    <col min="3330" max="3330" width="15.109375" style="50" bestFit="1" customWidth="1"/>
    <col min="3331" max="3331" width="6.6640625" style="50" bestFit="1" customWidth="1"/>
    <col min="3332" max="3332" width="23.5546875" style="50" bestFit="1" customWidth="1"/>
    <col min="3333" max="3333" width="24.33203125" style="50" bestFit="1" customWidth="1"/>
    <col min="3334" max="3334" width="12.33203125" style="50" bestFit="1" customWidth="1"/>
    <col min="3335" max="3335" width="11.33203125" style="50" bestFit="1" customWidth="1"/>
    <col min="3336" max="3583" width="9.109375" style="50"/>
    <col min="3584" max="3584" width="36.88671875" style="50" customWidth="1"/>
    <col min="3585" max="3585" width="51" style="50" bestFit="1" customWidth="1"/>
    <col min="3586" max="3586" width="15.109375" style="50" bestFit="1" customWidth="1"/>
    <col min="3587" max="3587" width="6.6640625" style="50" bestFit="1" customWidth="1"/>
    <col min="3588" max="3588" width="23.5546875" style="50" bestFit="1" customWidth="1"/>
    <col min="3589" max="3589" width="24.33203125" style="50" bestFit="1" customWidth="1"/>
    <col min="3590" max="3590" width="12.33203125" style="50" bestFit="1" customWidth="1"/>
    <col min="3591" max="3591" width="11.33203125" style="50" bestFit="1" customWidth="1"/>
    <col min="3592" max="3839" width="9.109375" style="50"/>
    <col min="3840" max="3840" width="36.88671875" style="50" customWidth="1"/>
    <col min="3841" max="3841" width="51" style="50" bestFit="1" customWidth="1"/>
    <col min="3842" max="3842" width="15.109375" style="50" bestFit="1" customWidth="1"/>
    <col min="3843" max="3843" width="6.6640625" style="50" bestFit="1" customWidth="1"/>
    <col min="3844" max="3844" width="23.5546875" style="50" bestFit="1" customWidth="1"/>
    <col min="3845" max="3845" width="24.33203125" style="50" bestFit="1" customWidth="1"/>
    <col min="3846" max="3846" width="12.33203125" style="50" bestFit="1" customWidth="1"/>
    <col min="3847" max="3847" width="11.33203125" style="50" bestFit="1" customWidth="1"/>
    <col min="3848" max="4095" width="9.109375" style="50"/>
    <col min="4096" max="4096" width="36.88671875" style="50" customWidth="1"/>
    <col min="4097" max="4097" width="51" style="50" bestFit="1" customWidth="1"/>
    <col min="4098" max="4098" width="15.109375" style="50" bestFit="1" customWidth="1"/>
    <col min="4099" max="4099" width="6.6640625" style="50" bestFit="1" customWidth="1"/>
    <col min="4100" max="4100" width="23.5546875" style="50" bestFit="1" customWidth="1"/>
    <col min="4101" max="4101" width="24.33203125" style="50" bestFit="1" customWidth="1"/>
    <col min="4102" max="4102" width="12.33203125" style="50" bestFit="1" customWidth="1"/>
    <col min="4103" max="4103" width="11.33203125" style="50" bestFit="1" customWidth="1"/>
    <col min="4104" max="4351" width="9.109375" style="50"/>
    <col min="4352" max="4352" width="36.88671875" style="50" customWidth="1"/>
    <col min="4353" max="4353" width="51" style="50" bestFit="1" customWidth="1"/>
    <col min="4354" max="4354" width="15.109375" style="50" bestFit="1" customWidth="1"/>
    <col min="4355" max="4355" width="6.6640625" style="50" bestFit="1" customWidth="1"/>
    <col min="4356" max="4356" width="23.5546875" style="50" bestFit="1" customWidth="1"/>
    <col min="4357" max="4357" width="24.33203125" style="50" bestFit="1" customWidth="1"/>
    <col min="4358" max="4358" width="12.33203125" style="50" bestFit="1" customWidth="1"/>
    <col min="4359" max="4359" width="11.33203125" style="50" bestFit="1" customWidth="1"/>
    <col min="4360" max="4607" width="9.109375" style="50"/>
    <col min="4608" max="4608" width="36.88671875" style="50" customWidth="1"/>
    <col min="4609" max="4609" width="51" style="50" bestFit="1" customWidth="1"/>
    <col min="4610" max="4610" width="15.109375" style="50" bestFit="1" customWidth="1"/>
    <col min="4611" max="4611" width="6.6640625" style="50" bestFit="1" customWidth="1"/>
    <col min="4612" max="4612" width="23.5546875" style="50" bestFit="1" customWidth="1"/>
    <col min="4613" max="4613" width="24.33203125" style="50" bestFit="1" customWidth="1"/>
    <col min="4614" max="4614" width="12.33203125" style="50" bestFit="1" customWidth="1"/>
    <col min="4615" max="4615" width="11.33203125" style="50" bestFit="1" customWidth="1"/>
    <col min="4616" max="4863" width="9.109375" style="50"/>
    <col min="4864" max="4864" width="36.88671875" style="50" customWidth="1"/>
    <col min="4865" max="4865" width="51" style="50" bestFit="1" customWidth="1"/>
    <col min="4866" max="4866" width="15.109375" style="50" bestFit="1" customWidth="1"/>
    <col min="4867" max="4867" width="6.6640625" style="50" bestFit="1" customWidth="1"/>
    <col min="4868" max="4868" width="23.5546875" style="50" bestFit="1" customWidth="1"/>
    <col min="4869" max="4869" width="24.33203125" style="50" bestFit="1" customWidth="1"/>
    <col min="4870" max="4870" width="12.33203125" style="50" bestFit="1" customWidth="1"/>
    <col min="4871" max="4871" width="11.33203125" style="50" bestFit="1" customWidth="1"/>
    <col min="4872" max="5119" width="9.109375" style="50"/>
    <col min="5120" max="5120" width="36.88671875" style="50" customWidth="1"/>
    <col min="5121" max="5121" width="51" style="50" bestFit="1" customWidth="1"/>
    <col min="5122" max="5122" width="15.109375" style="50" bestFit="1" customWidth="1"/>
    <col min="5123" max="5123" width="6.6640625" style="50" bestFit="1" customWidth="1"/>
    <col min="5124" max="5124" width="23.5546875" style="50" bestFit="1" customWidth="1"/>
    <col min="5125" max="5125" width="24.33203125" style="50" bestFit="1" customWidth="1"/>
    <col min="5126" max="5126" width="12.33203125" style="50" bestFit="1" customWidth="1"/>
    <col min="5127" max="5127" width="11.33203125" style="50" bestFit="1" customWidth="1"/>
    <col min="5128" max="5375" width="9.109375" style="50"/>
    <col min="5376" max="5376" width="36.88671875" style="50" customWidth="1"/>
    <col min="5377" max="5377" width="51" style="50" bestFit="1" customWidth="1"/>
    <col min="5378" max="5378" width="15.109375" style="50" bestFit="1" customWidth="1"/>
    <col min="5379" max="5379" width="6.6640625" style="50" bestFit="1" customWidth="1"/>
    <col min="5380" max="5380" width="23.5546875" style="50" bestFit="1" customWidth="1"/>
    <col min="5381" max="5381" width="24.33203125" style="50" bestFit="1" customWidth="1"/>
    <col min="5382" max="5382" width="12.33203125" style="50" bestFit="1" customWidth="1"/>
    <col min="5383" max="5383" width="11.33203125" style="50" bestFit="1" customWidth="1"/>
    <col min="5384" max="5631" width="9.109375" style="50"/>
    <col min="5632" max="5632" width="36.88671875" style="50" customWidth="1"/>
    <col min="5633" max="5633" width="51" style="50" bestFit="1" customWidth="1"/>
    <col min="5634" max="5634" width="15.109375" style="50" bestFit="1" customWidth="1"/>
    <col min="5635" max="5635" width="6.6640625" style="50" bestFit="1" customWidth="1"/>
    <col min="5636" max="5636" width="23.5546875" style="50" bestFit="1" customWidth="1"/>
    <col min="5637" max="5637" width="24.33203125" style="50" bestFit="1" customWidth="1"/>
    <col min="5638" max="5638" width="12.33203125" style="50" bestFit="1" customWidth="1"/>
    <col min="5639" max="5639" width="11.33203125" style="50" bestFit="1" customWidth="1"/>
    <col min="5640" max="5887" width="9.109375" style="50"/>
    <col min="5888" max="5888" width="36.88671875" style="50" customWidth="1"/>
    <col min="5889" max="5889" width="51" style="50" bestFit="1" customWidth="1"/>
    <col min="5890" max="5890" width="15.109375" style="50" bestFit="1" customWidth="1"/>
    <col min="5891" max="5891" width="6.6640625" style="50" bestFit="1" customWidth="1"/>
    <col min="5892" max="5892" width="23.5546875" style="50" bestFit="1" customWidth="1"/>
    <col min="5893" max="5893" width="24.33203125" style="50" bestFit="1" customWidth="1"/>
    <col min="5894" max="5894" width="12.33203125" style="50" bestFit="1" customWidth="1"/>
    <col min="5895" max="5895" width="11.33203125" style="50" bestFit="1" customWidth="1"/>
    <col min="5896" max="6143" width="9.109375" style="50"/>
    <col min="6144" max="6144" width="36.88671875" style="50" customWidth="1"/>
    <col min="6145" max="6145" width="51" style="50" bestFit="1" customWidth="1"/>
    <col min="6146" max="6146" width="15.109375" style="50" bestFit="1" customWidth="1"/>
    <col min="6147" max="6147" width="6.6640625" style="50" bestFit="1" customWidth="1"/>
    <col min="6148" max="6148" width="23.5546875" style="50" bestFit="1" customWidth="1"/>
    <col min="6149" max="6149" width="24.33203125" style="50" bestFit="1" customWidth="1"/>
    <col min="6150" max="6150" width="12.33203125" style="50" bestFit="1" customWidth="1"/>
    <col min="6151" max="6151" width="11.33203125" style="50" bestFit="1" customWidth="1"/>
    <col min="6152" max="6399" width="9.109375" style="50"/>
    <col min="6400" max="6400" width="36.88671875" style="50" customWidth="1"/>
    <col min="6401" max="6401" width="51" style="50" bestFit="1" customWidth="1"/>
    <col min="6402" max="6402" width="15.109375" style="50" bestFit="1" customWidth="1"/>
    <col min="6403" max="6403" width="6.6640625" style="50" bestFit="1" customWidth="1"/>
    <col min="6404" max="6404" width="23.5546875" style="50" bestFit="1" customWidth="1"/>
    <col min="6405" max="6405" width="24.33203125" style="50" bestFit="1" customWidth="1"/>
    <col min="6406" max="6406" width="12.33203125" style="50" bestFit="1" customWidth="1"/>
    <col min="6407" max="6407" width="11.33203125" style="50" bestFit="1" customWidth="1"/>
    <col min="6408" max="6655" width="9.109375" style="50"/>
    <col min="6656" max="6656" width="36.88671875" style="50" customWidth="1"/>
    <col min="6657" max="6657" width="51" style="50" bestFit="1" customWidth="1"/>
    <col min="6658" max="6658" width="15.109375" style="50" bestFit="1" customWidth="1"/>
    <col min="6659" max="6659" width="6.6640625" style="50" bestFit="1" customWidth="1"/>
    <col min="6660" max="6660" width="23.5546875" style="50" bestFit="1" customWidth="1"/>
    <col min="6661" max="6661" width="24.33203125" style="50" bestFit="1" customWidth="1"/>
    <col min="6662" max="6662" width="12.33203125" style="50" bestFit="1" customWidth="1"/>
    <col min="6663" max="6663" width="11.33203125" style="50" bestFit="1" customWidth="1"/>
    <col min="6664" max="6911" width="9.109375" style="50"/>
    <col min="6912" max="6912" width="36.88671875" style="50" customWidth="1"/>
    <col min="6913" max="6913" width="51" style="50" bestFit="1" customWidth="1"/>
    <col min="6914" max="6914" width="15.109375" style="50" bestFit="1" customWidth="1"/>
    <col min="6915" max="6915" width="6.6640625" style="50" bestFit="1" customWidth="1"/>
    <col min="6916" max="6916" width="23.5546875" style="50" bestFit="1" customWidth="1"/>
    <col min="6917" max="6917" width="24.33203125" style="50" bestFit="1" customWidth="1"/>
    <col min="6918" max="6918" width="12.33203125" style="50" bestFit="1" customWidth="1"/>
    <col min="6919" max="6919" width="11.33203125" style="50" bestFit="1" customWidth="1"/>
    <col min="6920" max="7167" width="9.109375" style="50"/>
    <col min="7168" max="7168" width="36.88671875" style="50" customWidth="1"/>
    <col min="7169" max="7169" width="51" style="50" bestFit="1" customWidth="1"/>
    <col min="7170" max="7170" width="15.109375" style="50" bestFit="1" customWidth="1"/>
    <col min="7171" max="7171" width="6.6640625" style="50" bestFit="1" customWidth="1"/>
    <col min="7172" max="7172" width="23.5546875" style="50" bestFit="1" customWidth="1"/>
    <col min="7173" max="7173" width="24.33203125" style="50" bestFit="1" customWidth="1"/>
    <col min="7174" max="7174" width="12.33203125" style="50" bestFit="1" customWidth="1"/>
    <col min="7175" max="7175" width="11.33203125" style="50" bestFit="1" customWidth="1"/>
    <col min="7176" max="7423" width="9.109375" style="50"/>
    <col min="7424" max="7424" width="36.88671875" style="50" customWidth="1"/>
    <col min="7425" max="7425" width="51" style="50" bestFit="1" customWidth="1"/>
    <col min="7426" max="7426" width="15.109375" style="50" bestFit="1" customWidth="1"/>
    <col min="7427" max="7427" width="6.6640625" style="50" bestFit="1" customWidth="1"/>
    <col min="7428" max="7428" width="23.5546875" style="50" bestFit="1" customWidth="1"/>
    <col min="7429" max="7429" width="24.33203125" style="50" bestFit="1" customWidth="1"/>
    <col min="7430" max="7430" width="12.33203125" style="50" bestFit="1" customWidth="1"/>
    <col min="7431" max="7431" width="11.33203125" style="50" bestFit="1" customWidth="1"/>
    <col min="7432" max="7679" width="9.109375" style="50"/>
    <col min="7680" max="7680" width="36.88671875" style="50" customWidth="1"/>
    <col min="7681" max="7681" width="51" style="50" bestFit="1" customWidth="1"/>
    <col min="7682" max="7682" width="15.109375" style="50" bestFit="1" customWidth="1"/>
    <col min="7683" max="7683" width="6.6640625" style="50" bestFit="1" customWidth="1"/>
    <col min="7684" max="7684" width="23.5546875" style="50" bestFit="1" customWidth="1"/>
    <col min="7685" max="7685" width="24.33203125" style="50" bestFit="1" customWidth="1"/>
    <col min="7686" max="7686" width="12.33203125" style="50" bestFit="1" customWidth="1"/>
    <col min="7687" max="7687" width="11.33203125" style="50" bestFit="1" customWidth="1"/>
    <col min="7688" max="7935" width="9.109375" style="50"/>
    <col min="7936" max="7936" width="36.88671875" style="50" customWidth="1"/>
    <col min="7937" max="7937" width="51" style="50" bestFit="1" customWidth="1"/>
    <col min="7938" max="7938" width="15.109375" style="50" bestFit="1" customWidth="1"/>
    <col min="7939" max="7939" width="6.6640625" style="50" bestFit="1" customWidth="1"/>
    <col min="7940" max="7940" width="23.5546875" style="50" bestFit="1" customWidth="1"/>
    <col min="7941" max="7941" width="24.33203125" style="50" bestFit="1" customWidth="1"/>
    <col min="7942" max="7942" width="12.33203125" style="50" bestFit="1" customWidth="1"/>
    <col min="7943" max="7943" width="11.33203125" style="50" bestFit="1" customWidth="1"/>
    <col min="7944" max="8191" width="9.109375" style="50"/>
    <col min="8192" max="8192" width="36.88671875" style="50" customWidth="1"/>
    <col min="8193" max="8193" width="51" style="50" bestFit="1" customWidth="1"/>
    <col min="8194" max="8194" width="15.109375" style="50" bestFit="1" customWidth="1"/>
    <col min="8195" max="8195" width="6.6640625" style="50" bestFit="1" customWidth="1"/>
    <col min="8196" max="8196" width="23.5546875" style="50" bestFit="1" customWidth="1"/>
    <col min="8197" max="8197" width="24.33203125" style="50" bestFit="1" customWidth="1"/>
    <col min="8198" max="8198" width="12.33203125" style="50" bestFit="1" customWidth="1"/>
    <col min="8199" max="8199" width="11.33203125" style="50" bestFit="1" customWidth="1"/>
    <col min="8200" max="8447" width="9.109375" style="50"/>
    <col min="8448" max="8448" width="36.88671875" style="50" customWidth="1"/>
    <col min="8449" max="8449" width="51" style="50" bestFit="1" customWidth="1"/>
    <col min="8450" max="8450" width="15.109375" style="50" bestFit="1" customWidth="1"/>
    <col min="8451" max="8451" width="6.6640625" style="50" bestFit="1" customWidth="1"/>
    <col min="8452" max="8452" width="23.5546875" style="50" bestFit="1" customWidth="1"/>
    <col min="8453" max="8453" width="24.33203125" style="50" bestFit="1" customWidth="1"/>
    <col min="8454" max="8454" width="12.33203125" style="50" bestFit="1" customWidth="1"/>
    <col min="8455" max="8455" width="11.33203125" style="50" bestFit="1" customWidth="1"/>
    <col min="8456" max="8703" width="9.109375" style="50"/>
    <col min="8704" max="8704" width="36.88671875" style="50" customWidth="1"/>
    <col min="8705" max="8705" width="51" style="50" bestFit="1" customWidth="1"/>
    <col min="8706" max="8706" width="15.109375" style="50" bestFit="1" customWidth="1"/>
    <col min="8707" max="8707" width="6.6640625" style="50" bestFit="1" customWidth="1"/>
    <col min="8708" max="8708" width="23.5546875" style="50" bestFit="1" customWidth="1"/>
    <col min="8709" max="8709" width="24.33203125" style="50" bestFit="1" customWidth="1"/>
    <col min="8710" max="8710" width="12.33203125" style="50" bestFit="1" customWidth="1"/>
    <col min="8711" max="8711" width="11.33203125" style="50" bestFit="1" customWidth="1"/>
    <col min="8712" max="8959" width="9.109375" style="50"/>
    <col min="8960" max="8960" width="36.88671875" style="50" customWidth="1"/>
    <col min="8961" max="8961" width="51" style="50" bestFit="1" customWidth="1"/>
    <col min="8962" max="8962" width="15.109375" style="50" bestFit="1" customWidth="1"/>
    <col min="8963" max="8963" width="6.6640625" style="50" bestFit="1" customWidth="1"/>
    <col min="8964" max="8964" width="23.5546875" style="50" bestFit="1" customWidth="1"/>
    <col min="8965" max="8965" width="24.33203125" style="50" bestFit="1" customWidth="1"/>
    <col min="8966" max="8966" width="12.33203125" style="50" bestFit="1" customWidth="1"/>
    <col min="8967" max="8967" width="11.33203125" style="50" bestFit="1" customWidth="1"/>
    <col min="8968" max="9215" width="9.109375" style="50"/>
    <col min="9216" max="9216" width="36.88671875" style="50" customWidth="1"/>
    <col min="9217" max="9217" width="51" style="50" bestFit="1" customWidth="1"/>
    <col min="9218" max="9218" width="15.109375" style="50" bestFit="1" customWidth="1"/>
    <col min="9219" max="9219" width="6.6640625" style="50" bestFit="1" customWidth="1"/>
    <col min="9220" max="9220" width="23.5546875" style="50" bestFit="1" customWidth="1"/>
    <col min="9221" max="9221" width="24.33203125" style="50" bestFit="1" customWidth="1"/>
    <col min="9222" max="9222" width="12.33203125" style="50" bestFit="1" customWidth="1"/>
    <col min="9223" max="9223" width="11.33203125" style="50" bestFit="1" customWidth="1"/>
    <col min="9224" max="9471" width="9.109375" style="50"/>
    <col min="9472" max="9472" width="36.88671875" style="50" customWidth="1"/>
    <col min="9473" max="9473" width="51" style="50" bestFit="1" customWidth="1"/>
    <col min="9474" max="9474" width="15.109375" style="50" bestFit="1" customWidth="1"/>
    <col min="9475" max="9475" width="6.6640625" style="50" bestFit="1" customWidth="1"/>
    <col min="9476" max="9476" width="23.5546875" style="50" bestFit="1" customWidth="1"/>
    <col min="9477" max="9477" width="24.33203125" style="50" bestFit="1" customWidth="1"/>
    <col min="9478" max="9478" width="12.33203125" style="50" bestFit="1" customWidth="1"/>
    <col min="9479" max="9479" width="11.33203125" style="50" bestFit="1" customWidth="1"/>
    <col min="9480" max="9727" width="9.109375" style="50"/>
    <col min="9728" max="9728" width="36.88671875" style="50" customWidth="1"/>
    <col min="9729" max="9729" width="51" style="50" bestFit="1" customWidth="1"/>
    <col min="9730" max="9730" width="15.109375" style="50" bestFit="1" customWidth="1"/>
    <col min="9731" max="9731" width="6.6640625" style="50" bestFit="1" customWidth="1"/>
    <col min="9732" max="9732" width="23.5546875" style="50" bestFit="1" customWidth="1"/>
    <col min="9733" max="9733" width="24.33203125" style="50" bestFit="1" customWidth="1"/>
    <col min="9734" max="9734" width="12.33203125" style="50" bestFit="1" customWidth="1"/>
    <col min="9735" max="9735" width="11.33203125" style="50" bestFit="1" customWidth="1"/>
    <col min="9736" max="9983" width="9.109375" style="50"/>
    <col min="9984" max="9984" width="36.88671875" style="50" customWidth="1"/>
    <col min="9985" max="9985" width="51" style="50" bestFit="1" customWidth="1"/>
    <col min="9986" max="9986" width="15.109375" style="50" bestFit="1" customWidth="1"/>
    <col min="9987" max="9987" width="6.6640625" style="50" bestFit="1" customWidth="1"/>
    <col min="9988" max="9988" width="23.5546875" style="50" bestFit="1" customWidth="1"/>
    <col min="9989" max="9989" width="24.33203125" style="50" bestFit="1" customWidth="1"/>
    <col min="9990" max="9990" width="12.33203125" style="50" bestFit="1" customWidth="1"/>
    <col min="9991" max="9991" width="11.33203125" style="50" bestFit="1" customWidth="1"/>
    <col min="9992" max="10239" width="9.109375" style="50"/>
    <col min="10240" max="10240" width="36.88671875" style="50" customWidth="1"/>
    <col min="10241" max="10241" width="51" style="50" bestFit="1" customWidth="1"/>
    <col min="10242" max="10242" width="15.109375" style="50" bestFit="1" customWidth="1"/>
    <col min="10243" max="10243" width="6.6640625" style="50" bestFit="1" customWidth="1"/>
    <col min="10244" max="10244" width="23.5546875" style="50" bestFit="1" customWidth="1"/>
    <col min="10245" max="10245" width="24.33203125" style="50" bestFit="1" customWidth="1"/>
    <col min="10246" max="10246" width="12.33203125" style="50" bestFit="1" customWidth="1"/>
    <col min="10247" max="10247" width="11.33203125" style="50" bestFit="1" customWidth="1"/>
    <col min="10248" max="10495" width="9.109375" style="50"/>
    <col min="10496" max="10496" width="36.88671875" style="50" customWidth="1"/>
    <col min="10497" max="10497" width="51" style="50" bestFit="1" customWidth="1"/>
    <col min="10498" max="10498" width="15.109375" style="50" bestFit="1" customWidth="1"/>
    <col min="10499" max="10499" width="6.6640625" style="50" bestFit="1" customWidth="1"/>
    <col min="10500" max="10500" width="23.5546875" style="50" bestFit="1" customWidth="1"/>
    <col min="10501" max="10501" width="24.33203125" style="50" bestFit="1" customWidth="1"/>
    <col min="10502" max="10502" width="12.33203125" style="50" bestFit="1" customWidth="1"/>
    <col min="10503" max="10503" width="11.33203125" style="50" bestFit="1" customWidth="1"/>
    <col min="10504" max="10751" width="9.109375" style="50"/>
    <col min="10752" max="10752" width="36.88671875" style="50" customWidth="1"/>
    <col min="10753" max="10753" width="51" style="50" bestFit="1" customWidth="1"/>
    <col min="10754" max="10754" width="15.109375" style="50" bestFit="1" customWidth="1"/>
    <col min="10755" max="10755" width="6.6640625" style="50" bestFit="1" customWidth="1"/>
    <col min="10756" max="10756" width="23.5546875" style="50" bestFit="1" customWidth="1"/>
    <col min="10757" max="10757" width="24.33203125" style="50" bestFit="1" customWidth="1"/>
    <col min="10758" max="10758" width="12.33203125" style="50" bestFit="1" customWidth="1"/>
    <col min="10759" max="10759" width="11.33203125" style="50" bestFit="1" customWidth="1"/>
    <col min="10760" max="11007" width="9.109375" style="50"/>
    <col min="11008" max="11008" width="36.88671875" style="50" customWidth="1"/>
    <col min="11009" max="11009" width="51" style="50" bestFit="1" customWidth="1"/>
    <col min="11010" max="11010" width="15.109375" style="50" bestFit="1" customWidth="1"/>
    <col min="11011" max="11011" width="6.6640625" style="50" bestFit="1" customWidth="1"/>
    <col min="11012" max="11012" width="23.5546875" style="50" bestFit="1" customWidth="1"/>
    <col min="11013" max="11013" width="24.33203125" style="50" bestFit="1" customWidth="1"/>
    <col min="11014" max="11014" width="12.33203125" style="50" bestFit="1" customWidth="1"/>
    <col min="11015" max="11015" width="11.33203125" style="50" bestFit="1" customWidth="1"/>
    <col min="11016" max="11263" width="9.109375" style="50"/>
    <col min="11264" max="11264" width="36.88671875" style="50" customWidth="1"/>
    <col min="11265" max="11265" width="51" style="50" bestFit="1" customWidth="1"/>
    <col min="11266" max="11266" width="15.109375" style="50" bestFit="1" customWidth="1"/>
    <col min="11267" max="11267" width="6.6640625" style="50" bestFit="1" customWidth="1"/>
    <col min="11268" max="11268" width="23.5546875" style="50" bestFit="1" customWidth="1"/>
    <col min="11269" max="11269" width="24.33203125" style="50" bestFit="1" customWidth="1"/>
    <col min="11270" max="11270" width="12.33203125" style="50" bestFit="1" customWidth="1"/>
    <col min="11271" max="11271" width="11.33203125" style="50" bestFit="1" customWidth="1"/>
    <col min="11272" max="11519" width="9.109375" style="50"/>
    <col min="11520" max="11520" width="36.88671875" style="50" customWidth="1"/>
    <col min="11521" max="11521" width="51" style="50" bestFit="1" customWidth="1"/>
    <col min="11522" max="11522" width="15.109375" style="50" bestFit="1" customWidth="1"/>
    <col min="11523" max="11523" width="6.6640625" style="50" bestFit="1" customWidth="1"/>
    <col min="11524" max="11524" width="23.5546875" style="50" bestFit="1" customWidth="1"/>
    <col min="11525" max="11525" width="24.33203125" style="50" bestFit="1" customWidth="1"/>
    <col min="11526" max="11526" width="12.33203125" style="50" bestFit="1" customWidth="1"/>
    <col min="11527" max="11527" width="11.33203125" style="50" bestFit="1" customWidth="1"/>
    <col min="11528" max="11775" width="9.109375" style="50"/>
    <col min="11776" max="11776" width="36.88671875" style="50" customWidth="1"/>
    <col min="11777" max="11777" width="51" style="50" bestFit="1" customWidth="1"/>
    <col min="11778" max="11778" width="15.109375" style="50" bestFit="1" customWidth="1"/>
    <col min="11779" max="11779" width="6.6640625" style="50" bestFit="1" customWidth="1"/>
    <col min="11780" max="11780" width="23.5546875" style="50" bestFit="1" customWidth="1"/>
    <col min="11781" max="11781" width="24.33203125" style="50" bestFit="1" customWidth="1"/>
    <col min="11782" max="11782" width="12.33203125" style="50" bestFit="1" customWidth="1"/>
    <col min="11783" max="11783" width="11.33203125" style="50" bestFit="1" customWidth="1"/>
    <col min="11784" max="12031" width="9.109375" style="50"/>
    <col min="12032" max="12032" width="36.88671875" style="50" customWidth="1"/>
    <col min="12033" max="12033" width="51" style="50" bestFit="1" customWidth="1"/>
    <col min="12034" max="12034" width="15.109375" style="50" bestFit="1" customWidth="1"/>
    <col min="12035" max="12035" width="6.6640625" style="50" bestFit="1" customWidth="1"/>
    <col min="12036" max="12036" width="23.5546875" style="50" bestFit="1" customWidth="1"/>
    <col min="12037" max="12037" width="24.33203125" style="50" bestFit="1" customWidth="1"/>
    <col min="12038" max="12038" width="12.33203125" style="50" bestFit="1" customWidth="1"/>
    <col min="12039" max="12039" width="11.33203125" style="50" bestFit="1" customWidth="1"/>
    <col min="12040" max="12287" width="9.109375" style="50"/>
    <col min="12288" max="12288" width="36.88671875" style="50" customWidth="1"/>
    <col min="12289" max="12289" width="51" style="50" bestFit="1" customWidth="1"/>
    <col min="12290" max="12290" width="15.109375" style="50" bestFit="1" customWidth="1"/>
    <col min="12291" max="12291" width="6.6640625" style="50" bestFit="1" customWidth="1"/>
    <col min="12292" max="12292" width="23.5546875" style="50" bestFit="1" customWidth="1"/>
    <col min="12293" max="12293" width="24.33203125" style="50" bestFit="1" customWidth="1"/>
    <col min="12294" max="12294" width="12.33203125" style="50" bestFit="1" customWidth="1"/>
    <col min="12295" max="12295" width="11.33203125" style="50" bestFit="1" customWidth="1"/>
    <col min="12296" max="12543" width="9.109375" style="50"/>
    <col min="12544" max="12544" width="36.88671875" style="50" customWidth="1"/>
    <col min="12545" max="12545" width="51" style="50" bestFit="1" customWidth="1"/>
    <col min="12546" max="12546" width="15.109375" style="50" bestFit="1" customWidth="1"/>
    <col min="12547" max="12547" width="6.6640625" style="50" bestFit="1" customWidth="1"/>
    <col min="12548" max="12548" width="23.5546875" style="50" bestFit="1" customWidth="1"/>
    <col min="12549" max="12549" width="24.33203125" style="50" bestFit="1" customWidth="1"/>
    <col min="12550" max="12550" width="12.33203125" style="50" bestFit="1" customWidth="1"/>
    <col min="12551" max="12551" width="11.33203125" style="50" bestFit="1" customWidth="1"/>
    <col min="12552" max="12799" width="9.109375" style="50"/>
    <col min="12800" max="12800" width="36.88671875" style="50" customWidth="1"/>
    <col min="12801" max="12801" width="51" style="50" bestFit="1" customWidth="1"/>
    <col min="12802" max="12802" width="15.109375" style="50" bestFit="1" customWidth="1"/>
    <col min="12803" max="12803" width="6.6640625" style="50" bestFit="1" customWidth="1"/>
    <col min="12804" max="12804" width="23.5546875" style="50" bestFit="1" customWidth="1"/>
    <col min="12805" max="12805" width="24.33203125" style="50" bestFit="1" customWidth="1"/>
    <col min="12806" max="12806" width="12.33203125" style="50" bestFit="1" customWidth="1"/>
    <col min="12807" max="12807" width="11.33203125" style="50" bestFit="1" customWidth="1"/>
    <col min="12808" max="13055" width="9.109375" style="50"/>
    <col min="13056" max="13056" width="36.88671875" style="50" customWidth="1"/>
    <col min="13057" max="13057" width="51" style="50" bestFit="1" customWidth="1"/>
    <col min="13058" max="13058" width="15.109375" style="50" bestFit="1" customWidth="1"/>
    <col min="13059" max="13059" width="6.6640625" style="50" bestFit="1" customWidth="1"/>
    <col min="13060" max="13060" width="23.5546875" style="50" bestFit="1" customWidth="1"/>
    <col min="13061" max="13061" width="24.33203125" style="50" bestFit="1" customWidth="1"/>
    <col min="13062" max="13062" width="12.33203125" style="50" bestFit="1" customWidth="1"/>
    <col min="13063" max="13063" width="11.33203125" style="50" bestFit="1" customWidth="1"/>
    <col min="13064" max="13311" width="9.109375" style="50"/>
    <col min="13312" max="13312" width="36.88671875" style="50" customWidth="1"/>
    <col min="13313" max="13313" width="51" style="50" bestFit="1" customWidth="1"/>
    <col min="13314" max="13314" width="15.109375" style="50" bestFit="1" customWidth="1"/>
    <col min="13315" max="13315" width="6.6640625" style="50" bestFit="1" customWidth="1"/>
    <col min="13316" max="13316" width="23.5546875" style="50" bestFit="1" customWidth="1"/>
    <col min="13317" max="13317" width="24.33203125" style="50" bestFit="1" customWidth="1"/>
    <col min="13318" max="13318" width="12.33203125" style="50" bestFit="1" customWidth="1"/>
    <col min="13319" max="13319" width="11.33203125" style="50" bestFit="1" customWidth="1"/>
    <col min="13320" max="13567" width="9.109375" style="50"/>
    <col min="13568" max="13568" width="36.88671875" style="50" customWidth="1"/>
    <col min="13569" max="13569" width="51" style="50" bestFit="1" customWidth="1"/>
    <col min="13570" max="13570" width="15.109375" style="50" bestFit="1" customWidth="1"/>
    <col min="13571" max="13571" width="6.6640625" style="50" bestFit="1" customWidth="1"/>
    <col min="13572" max="13572" width="23.5546875" style="50" bestFit="1" customWidth="1"/>
    <col min="13573" max="13573" width="24.33203125" style="50" bestFit="1" customWidth="1"/>
    <col min="13574" max="13574" width="12.33203125" style="50" bestFit="1" customWidth="1"/>
    <col min="13575" max="13575" width="11.33203125" style="50" bestFit="1" customWidth="1"/>
    <col min="13576" max="13823" width="9.109375" style="50"/>
    <col min="13824" max="13824" width="36.88671875" style="50" customWidth="1"/>
    <col min="13825" max="13825" width="51" style="50" bestFit="1" customWidth="1"/>
    <col min="13826" max="13826" width="15.109375" style="50" bestFit="1" customWidth="1"/>
    <col min="13827" max="13827" width="6.6640625" style="50" bestFit="1" customWidth="1"/>
    <col min="13828" max="13828" width="23.5546875" style="50" bestFit="1" customWidth="1"/>
    <col min="13829" max="13829" width="24.33203125" style="50" bestFit="1" customWidth="1"/>
    <col min="13830" max="13830" width="12.33203125" style="50" bestFit="1" customWidth="1"/>
    <col min="13831" max="13831" width="11.33203125" style="50" bestFit="1" customWidth="1"/>
    <col min="13832" max="14079" width="9.109375" style="50"/>
    <col min="14080" max="14080" width="36.88671875" style="50" customWidth="1"/>
    <col min="14081" max="14081" width="51" style="50" bestFit="1" customWidth="1"/>
    <col min="14082" max="14082" width="15.109375" style="50" bestFit="1" customWidth="1"/>
    <col min="14083" max="14083" width="6.6640625" style="50" bestFit="1" customWidth="1"/>
    <col min="14084" max="14084" width="23.5546875" style="50" bestFit="1" customWidth="1"/>
    <col min="14085" max="14085" width="24.33203125" style="50" bestFit="1" customWidth="1"/>
    <col min="14086" max="14086" width="12.33203125" style="50" bestFit="1" customWidth="1"/>
    <col min="14087" max="14087" width="11.33203125" style="50" bestFit="1" customWidth="1"/>
    <col min="14088" max="14335" width="9.109375" style="50"/>
    <col min="14336" max="14336" width="36.88671875" style="50" customWidth="1"/>
    <col min="14337" max="14337" width="51" style="50" bestFit="1" customWidth="1"/>
    <col min="14338" max="14338" width="15.109375" style="50" bestFit="1" customWidth="1"/>
    <col min="14339" max="14339" width="6.6640625" style="50" bestFit="1" customWidth="1"/>
    <col min="14340" max="14340" width="23.5546875" style="50" bestFit="1" customWidth="1"/>
    <col min="14341" max="14341" width="24.33203125" style="50" bestFit="1" customWidth="1"/>
    <col min="14342" max="14342" width="12.33203125" style="50" bestFit="1" customWidth="1"/>
    <col min="14343" max="14343" width="11.33203125" style="50" bestFit="1" customWidth="1"/>
    <col min="14344" max="14591" width="9.109375" style="50"/>
    <col min="14592" max="14592" width="36.88671875" style="50" customWidth="1"/>
    <col min="14593" max="14593" width="51" style="50" bestFit="1" customWidth="1"/>
    <col min="14594" max="14594" width="15.109375" style="50" bestFit="1" customWidth="1"/>
    <col min="14595" max="14595" width="6.6640625" style="50" bestFit="1" customWidth="1"/>
    <col min="14596" max="14596" width="23.5546875" style="50" bestFit="1" customWidth="1"/>
    <col min="14597" max="14597" width="24.33203125" style="50" bestFit="1" customWidth="1"/>
    <col min="14598" max="14598" width="12.33203125" style="50" bestFit="1" customWidth="1"/>
    <col min="14599" max="14599" width="11.33203125" style="50" bestFit="1" customWidth="1"/>
    <col min="14600" max="14847" width="9.109375" style="50"/>
    <col min="14848" max="14848" width="36.88671875" style="50" customWidth="1"/>
    <col min="14849" max="14849" width="51" style="50" bestFit="1" customWidth="1"/>
    <col min="14850" max="14850" width="15.109375" style="50" bestFit="1" customWidth="1"/>
    <col min="14851" max="14851" width="6.6640625" style="50" bestFit="1" customWidth="1"/>
    <col min="14852" max="14852" width="23.5546875" style="50" bestFit="1" customWidth="1"/>
    <col min="14853" max="14853" width="24.33203125" style="50" bestFit="1" customWidth="1"/>
    <col min="14854" max="14854" width="12.33203125" style="50" bestFit="1" customWidth="1"/>
    <col min="14855" max="14855" width="11.33203125" style="50" bestFit="1" customWidth="1"/>
    <col min="14856" max="15103" width="9.109375" style="50"/>
    <col min="15104" max="15104" width="36.88671875" style="50" customWidth="1"/>
    <col min="15105" max="15105" width="51" style="50" bestFit="1" customWidth="1"/>
    <col min="15106" max="15106" width="15.109375" style="50" bestFit="1" customWidth="1"/>
    <col min="15107" max="15107" width="6.6640625" style="50" bestFit="1" customWidth="1"/>
    <col min="15108" max="15108" width="23.5546875" style="50" bestFit="1" customWidth="1"/>
    <col min="15109" max="15109" width="24.33203125" style="50" bestFit="1" customWidth="1"/>
    <col min="15110" max="15110" width="12.33203125" style="50" bestFit="1" customWidth="1"/>
    <col min="15111" max="15111" width="11.33203125" style="50" bestFit="1" customWidth="1"/>
    <col min="15112" max="15359" width="9.109375" style="50"/>
    <col min="15360" max="15360" width="36.88671875" style="50" customWidth="1"/>
    <col min="15361" max="15361" width="51" style="50" bestFit="1" customWidth="1"/>
    <col min="15362" max="15362" width="15.109375" style="50" bestFit="1" customWidth="1"/>
    <col min="15363" max="15363" width="6.6640625" style="50" bestFit="1" customWidth="1"/>
    <col min="15364" max="15364" width="23.5546875" style="50" bestFit="1" customWidth="1"/>
    <col min="15365" max="15365" width="24.33203125" style="50" bestFit="1" customWidth="1"/>
    <col min="15366" max="15366" width="12.33203125" style="50" bestFit="1" customWidth="1"/>
    <col min="15367" max="15367" width="11.33203125" style="50" bestFit="1" customWidth="1"/>
    <col min="15368" max="15615" width="9.109375" style="50"/>
    <col min="15616" max="15616" width="36.88671875" style="50" customWidth="1"/>
    <col min="15617" max="15617" width="51" style="50" bestFit="1" customWidth="1"/>
    <col min="15618" max="15618" width="15.109375" style="50" bestFit="1" customWidth="1"/>
    <col min="15619" max="15619" width="6.6640625" style="50" bestFit="1" customWidth="1"/>
    <col min="15620" max="15620" width="23.5546875" style="50" bestFit="1" customWidth="1"/>
    <col min="15621" max="15621" width="24.33203125" style="50" bestFit="1" customWidth="1"/>
    <col min="15622" max="15622" width="12.33203125" style="50" bestFit="1" customWidth="1"/>
    <col min="15623" max="15623" width="11.33203125" style="50" bestFit="1" customWidth="1"/>
    <col min="15624" max="15871" width="9.109375" style="50"/>
    <col min="15872" max="15872" width="36.88671875" style="50" customWidth="1"/>
    <col min="15873" max="15873" width="51" style="50" bestFit="1" customWidth="1"/>
    <col min="15874" max="15874" width="15.109375" style="50" bestFit="1" customWidth="1"/>
    <col min="15875" max="15875" width="6.6640625" style="50" bestFit="1" customWidth="1"/>
    <col min="15876" max="15876" width="23.5546875" style="50" bestFit="1" customWidth="1"/>
    <col min="15877" max="15877" width="24.33203125" style="50" bestFit="1" customWidth="1"/>
    <col min="15878" max="15878" width="12.33203125" style="50" bestFit="1" customWidth="1"/>
    <col min="15879" max="15879" width="11.33203125" style="50" bestFit="1" customWidth="1"/>
    <col min="15880" max="16127" width="9.109375" style="50"/>
    <col min="16128" max="16128" width="36.88671875" style="50" customWidth="1"/>
    <col min="16129" max="16129" width="51" style="50" bestFit="1" customWidth="1"/>
    <col min="16130" max="16130" width="15.109375" style="50" bestFit="1" customWidth="1"/>
    <col min="16131" max="16131" width="6.6640625" style="50" bestFit="1" customWidth="1"/>
    <col min="16132" max="16132" width="23.5546875" style="50" bestFit="1" customWidth="1"/>
    <col min="16133" max="16133" width="24.33203125" style="50" bestFit="1" customWidth="1"/>
    <col min="16134" max="16134" width="12.33203125" style="50" bestFit="1" customWidth="1"/>
    <col min="16135" max="16135" width="11.33203125" style="50" bestFit="1" customWidth="1"/>
    <col min="16136" max="16384" width="9.109375" style="50"/>
  </cols>
  <sheetData>
    <row r="1" spans="1:8" ht="30" x14ac:dyDescent="0.25">
      <c r="A1" s="51" t="s">
        <v>306</v>
      </c>
      <c r="B1" s="52" t="s">
        <v>307</v>
      </c>
      <c r="C1" s="51" t="s">
        <v>308</v>
      </c>
      <c r="D1" s="51" t="s">
        <v>309</v>
      </c>
      <c r="E1" s="51" t="s">
        <v>310</v>
      </c>
      <c r="F1" s="51" t="s">
        <v>311</v>
      </c>
      <c r="G1" s="51" t="s">
        <v>312</v>
      </c>
      <c r="H1" s="51" t="s">
        <v>313</v>
      </c>
    </row>
    <row r="2" spans="1:8" ht="15.75" x14ac:dyDescent="0.25">
      <c r="A2" s="53" t="s">
        <v>140</v>
      </c>
      <c r="B2" s="53" t="s">
        <v>314</v>
      </c>
      <c r="C2" s="53" t="s">
        <v>140</v>
      </c>
      <c r="D2" s="53"/>
      <c r="E2" s="53" t="s">
        <v>315</v>
      </c>
      <c r="F2" s="53">
        <v>10</v>
      </c>
      <c r="G2" s="54">
        <v>0.95833333333333337</v>
      </c>
      <c r="H2" s="53">
        <v>1</v>
      </c>
    </row>
    <row r="3" spans="1:8" ht="15.75" x14ac:dyDescent="0.25">
      <c r="A3" s="53" t="s">
        <v>316</v>
      </c>
      <c r="B3" s="53" t="s">
        <v>317</v>
      </c>
      <c r="C3" s="53" t="s">
        <v>316</v>
      </c>
      <c r="D3" s="53"/>
      <c r="E3" s="53" t="s">
        <v>315</v>
      </c>
      <c r="F3" s="53">
        <v>10</v>
      </c>
      <c r="G3" s="54">
        <v>0.95833333333333337</v>
      </c>
      <c r="H3" s="53">
        <v>1</v>
      </c>
    </row>
    <row r="4" spans="1:8" ht="15.75" x14ac:dyDescent="0.25">
      <c r="A4" s="53" t="s">
        <v>318</v>
      </c>
      <c r="B4" s="53" t="s">
        <v>319</v>
      </c>
      <c r="C4" s="53" t="s">
        <v>320</v>
      </c>
      <c r="D4" s="53"/>
      <c r="E4" s="53" t="s">
        <v>315</v>
      </c>
      <c r="F4" s="53">
        <v>10</v>
      </c>
      <c r="G4" s="54">
        <v>0.95833333333333337</v>
      </c>
      <c r="H4" s="53">
        <v>1</v>
      </c>
    </row>
    <row r="5" spans="1:8" ht="15.75" x14ac:dyDescent="0.25">
      <c r="A5" s="53" t="s">
        <v>318</v>
      </c>
      <c r="B5" s="53" t="s">
        <v>319</v>
      </c>
      <c r="C5" s="53" t="s">
        <v>318</v>
      </c>
      <c r="D5" s="53"/>
      <c r="E5" s="53" t="s">
        <v>315</v>
      </c>
      <c r="F5" s="53">
        <v>10</v>
      </c>
      <c r="G5" s="54">
        <v>0.95833333333333337</v>
      </c>
      <c r="H5" s="53">
        <v>1</v>
      </c>
    </row>
    <row r="6" spans="1:8" ht="15.75" x14ac:dyDescent="0.25">
      <c r="A6" s="53" t="s">
        <v>321</v>
      </c>
      <c r="B6" s="53" t="s">
        <v>322</v>
      </c>
      <c r="C6" s="53" t="s">
        <v>321</v>
      </c>
      <c r="D6" s="53"/>
      <c r="E6" s="53" t="s">
        <v>315</v>
      </c>
      <c r="F6" s="53">
        <v>10</v>
      </c>
      <c r="G6" s="54">
        <v>0.95833333333333337</v>
      </c>
      <c r="H6" s="53">
        <v>1</v>
      </c>
    </row>
    <row r="7" spans="1:8" ht="15.75" x14ac:dyDescent="0.25">
      <c r="A7" s="53" t="s">
        <v>66</v>
      </c>
      <c r="B7" s="53" t="s">
        <v>323</v>
      </c>
      <c r="C7" s="53" t="s">
        <v>324</v>
      </c>
      <c r="D7" s="53"/>
      <c r="E7" s="53" t="s">
        <v>315</v>
      </c>
      <c r="F7" s="53">
        <v>10</v>
      </c>
      <c r="G7" s="54">
        <v>0.95833333333333337</v>
      </c>
      <c r="H7" s="53">
        <v>1</v>
      </c>
    </row>
    <row r="8" spans="1:8" ht="15.75" x14ac:dyDescent="0.25">
      <c r="A8" s="53" t="s">
        <v>66</v>
      </c>
      <c r="B8" s="53" t="s">
        <v>323</v>
      </c>
      <c r="C8" s="53" t="s">
        <v>66</v>
      </c>
      <c r="D8" s="53"/>
      <c r="E8" s="53" t="s">
        <v>315</v>
      </c>
      <c r="F8" s="53">
        <v>1</v>
      </c>
      <c r="G8" s="54">
        <v>0.95833333333333337</v>
      </c>
      <c r="H8" s="53">
        <v>1</v>
      </c>
    </row>
    <row r="9" spans="1:8" ht="15.75" x14ac:dyDescent="0.25">
      <c r="A9" s="53" t="s">
        <v>325</v>
      </c>
      <c r="B9" s="53" t="s">
        <v>326</v>
      </c>
      <c r="C9" s="53" t="s">
        <v>325</v>
      </c>
      <c r="D9" s="53"/>
      <c r="E9" s="53" t="s">
        <v>315</v>
      </c>
      <c r="F9" s="53">
        <v>10</v>
      </c>
      <c r="G9" s="54">
        <v>0.95833333333333337</v>
      </c>
      <c r="H9" s="53">
        <v>1</v>
      </c>
    </row>
    <row r="10" spans="1:8" ht="15.75" x14ac:dyDescent="0.25">
      <c r="A10" s="53" t="s">
        <v>327</v>
      </c>
      <c r="B10" s="53" t="s">
        <v>328</v>
      </c>
      <c r="C10" s="53" t="s">
        <v>327</v>
      </c>
      <c r="D10" s="53"/>
      <c r="E10" s="53" t="s">
        <v>315</v>
      </c>
      <c r="F10" s="53">
        <v>10</v>
      </c>
      <c r="G10" s="54">
        <v>0.95833333333333337</v>
      </c>
      <c r="H10" s="53">
        <v>1</v>
      </c>
    </row>
    <row r="11" spans="1:8" ht="15.75" x14ac:dyDescent="0.25">
      <c r="A11" s="53" t="s">
        <v>329</v>
      </c>
      <c r="B11" s="53" t="s">
        <v>330</v>
      </c>
      <c r="C11" s="53" t="s">
        <v>329</v>
      </c>
      <c r="D11" s="53"/>
      <c r="E11" s="53" t="s">
        <v>315</v>
      </c>
      <c r="F11" s="53">
        <v>10</v>
      </c>
      <c r="G11" s="54">
        <v>0.95833333333333337</v>
      </c>
      <c r="H11" s="53">
        <v>1</v>
      </c>
    </row>
    <row r="12" spans="1:8" ht="15.75" x14ac:dyDescent="0.25">
      <c r="A12" s="53" t="s">
        <v>331</v>
      </c>
      <c r="B12" s="53" t="s">
        <v>332</v>
      </c>
      <c r="C12" s="53" t="s">
        <v>331</v>
      </c>
      <c r="D12" s="53"/>
      <c r="E12" s="53" t="s">
        <v>315</v>
      </c>
      <c r="F12" s="53">
        <v>10</v>
      </c>
      <c r="G12" s="54">
        <v>0.95833333333333337</v>
      </c>
      <c r="H12" s="53">
        <v>1</v>
      </c>
    </row>
    <row r="13" spans="1:8" ht="15.75" x14ac:dyDescent="0.25">
      <c r="A13" s="53" t="s">
        <v>333</v>
      </c>
      <c r="B13" s="53" t="s">
        <v>334</v>
      </c>
      <c r="C13" s="53" t="s">
        <v>333</v>
      </c>
      <c r="D13" s="53"/>
      <c r="E13" s="53" t="s">
        <v>335</v>
      </c>
      <c r="F13" s="53">
        <v>10</v>
      </c>
      <c r="G13" s="54">
        <v>0.95833333333333337</v>
      </c>
      <c r="H13" s="53">
        <v>1</v>
      </c>
    </row>
    <row r="14" spans="1:8" ht="15.75" x14ac:dyDescent="0.25">
      <c r="A14" s="53" t="s">
        <v>336</v>
      </c>
      <c r="B14" s="53" t="s">
        <v>337</v>
      </c>
      <c r="C14" s="53" t="s">
        <v>336</v>
      </c>
      <c r="D14" s="53"/>
      <c r="E14" s="53" t="s">
        <v>335</v>
      </c>
      <c r="F14" s="53">
        <v>10</v>
      </c>
      <c r="G14" s="54">
        <v>0.95833333333333337</v>
      </c>
      <c r="H14" s="53">
        <v>1</v>
      </c>
    </row>
    <row r="15" spans="1:8" s="55" customFormat="1" ht="12.75" x14ac:dyDescent="0.2">
      <c r="A15" s="53" t="s">
        <v>338</v>
      </c>
      <c r="B15" s="53" t="s">
        <v>339</v>
      </c>
      <c r="C15" s="53" t="s">
        <v>338</v>
      </c>
      <c r="D15" s="53"/>
      <c r="E15" s="53" t="s">
        <v>315</v>
      </c>
      <c r="F15" s="53">
        <v>10</v>
      </c>
      <c r="G15" s="54">
        <v>0.95833333333333337</v>
      </c>
      <c r="H15" s="53">
        <v>1</v>
      </c>
    </row>
    <row r="16" spans="1:8" s="55" customFormat="1" ht="12.75" x14ac:dyDescent="0.2">
      <c r="A16" s="53" t="s">
        <v>67</v>
      </c>
      <c r="B16" s="53" t="s">
        <v>340</v>
      </c>
      <c r="C16" s="53" t="s">
        <v>67</v>
      </c>
      <c r="D16" s="53"/>
      <c r="E16" s="53" t="s">
        <v>315</v>
      </c>
      <c r="F16" s="53">
        <v>10</v>
      </c>
      <c r="G16" s="54">
        <v>0.95833333333333337</v>
      </c>
      <c r="H16" s="53">
        <v>1</v>
      </c>
    </row>
    <row r="17" spans="1:8" s="55" customFormat="1" ht="12.75" x14ac:dyDescent="0.2">
      <c r="A17" s="53" t="s">
        <v>341</v>
      </c>
      <c r="B17" s="53" t="s">
        <v>342</v>
      </c>
      <c r="C17" s="53" t="s">
        <v>341</v>
      </c>
      <c r="D17" s="53"/>
      <c r="E17" s="53" t="s">
        <v>315</v>
      </c>
      <c r="F17" s="53">
        <v>10</v>
      </c>
      <c r="G17" s="54">
        <v>0.95833333333333337</v>
      </c>
      <c r="H17" s="53">
        <v>1</v>
      </c>
    </row>
    <row r="18" spans="1:8" s="55" customFormat="1" ht="12.75" x14ac:dyDescent="0.2">
      <c r="A18" s="53" t="s">
        <v>65</v>
      </c>
      <c r="B18" s="53" t="s">
        <v>343</v>
      </c>
      <c r="C18" s="53" t="s">
        <v>65</v>
      </c>
      <c r="D18" s="53"/>
      <c r="E18" s="53" t="s">
        <v>315</v>
      </c>
      <c r="F18" s="53">
        <v>10</v>
      </c>
      <c r="G18" s="54">
        <v>0.95833333333333337</v>
      </c>
      <c r="H18" s="53">
        <v>1</v>
      </c>
    </row>
    <row r="19" spans="1:8" s="55" customFormat="1" ht="12.75" x14ac:dyDescent="0.2">
      <c r="A19" s="53" t="s">
        <v>344</v>
      </c>
      <c r="B19" s="53" t="s">
        <v>345</v>
      </c>
      <c r="C19" s="53" t="s">
        <v>344</v>
      </c>
      <c r="D19" s="53"/>
      <c r="E19" s="53" t="s">
        <v>315</v>
      </c>
      <c r="F19" s="53">
        <v>10</v>
      </c>
      <c r="G19" s="54">
        <v>0.95833333333333337</v>
      </c>
      <c r="H19" s="53">
        <v>1</v>
      </c>
    </row>
    <row r="20" spans="1:8" ht="15.75" x14ac:dyDescent="0.25">
      <c r="A20" s="53" t="s">
        <v>346</v>
      </c>
      <c r="B20" s="53" t="s">
        <v>347</v>
      </c>
      <c r="C20" s="53" t="s">
        <v>346</v>
      </c>
      <c r="D20" s="53"/>
      <c r="E20" s="53" t="s">
        <v>315</v>
      </c>
      <c r="F20" s="53">
        <v>10</v>
      </c>
      <c r="G20" s="54">
        <v>0.95833333333333337</v>
      </c>
      <c r="H20" s="53">
        <v>1</v>
      </c>
    </row>
    <row r="21" spans="1:8" ht="15.75" x14ac:dyDescent="0.25">
      <c r="A21" s="53" t="s">
        <v>348</v>
      </c>
      <c r="B21" s="53" t="s">
        <v>349</v>
      </c>
      <c r="C21" s="53" t="s">
        <v>348</v>
      </c>
      <c r="D21" s="53"/>
      <c r="E21" s="53" t="s">
        <v>315</v>
      </c>
      <c r="F21" s="53">
        <v>10</v>
      </c>
      <c r="G21" s="54">
        <v>0.95833333333333337</v>
      </c>
      <c r="H21" s="53">
        <v>1</v>
      </c>
    </row>
    <row r="22" spans="1:8" ht="15.75" x14ac:dyDescent="0.25">
      <c r="A22" s="53" t="s">
        <v>350</v>
      </c>
      <c r="B22" s="53" t="s">
        <v>351</v>
      </c>
      <c r="C22" s="53" t="s">
        <v>350</v>
      </c>
      <c r="D22" s="53"/>
      <c r="E22" s="53" t="s">
        <v>315</v>
      </c>
      <c r="F22" s="53">
        <v>10</v>
      </c>
      <c r="G22" s="54">
        <v>0.95833333333333337</v>
      </c>
      <c r="H22" s="53">
        <v>1</v>
      </c>
    </row>
    <row r="23" spans="1:8" ht="15.75" x14ac:dyDescent="0.25">
      <c r="A23" s="53" t="s">
        <v>352</v>
      </c>
      <c r="B23" s="53" t="s">
        <v>353</v>
      </c>
      <c r="C23" s="53" t="s">
        <v>352</v>
      </c>
      <c r="D23" s="53"/>
      <c r="E23" s="53" t="s">
        <v>315</v>
      </c>
      <c r="F23" s="53">
        <v>10</v>
      </c>
      <c r="G23" s="54">
        <v>0.95833333333333337</v>
      </c>
      <c r="H23" s="53">
        <v>1</v>
      </c>
    </row>
    <row r="24" spans="1:8" ht="15.75" x14ac:dyDescent="0.25">
      <c r="A24" s="53" t="s">
        <v>354</v>
      </c>
      <c r="B24" s="53" t="s">
        <v>355</v>
      </c>
      <c r="C24" s="53" t="s">
        <v>354</v>
      </c>
      <c r="D24" s="53"/>
      <c r="E24" s="53" t="s">
        <v>335</v>
      </c>
      <c r="F24" s="53">
        <v>1</v>
      </c>
      <c r="G24" s="54">
        <v>0.95833333333333337</v>
      </c>
      <c r="H24" s="53">
        <v>1</v>
      </c>
    </row>
    <row r="25" spans="1:8" ht="15.75" x14ac:dyDescent="0.25">
      <c r="A25" s="53" t="s">
        <v>356</v>
      </c>
      <c r="B25" s="53" t="s">
        <v>357</v>
      </c>
      <c r="C25" s="53" t="s">
        <v>356</v>
      </c>
      <c r="D25" s="53"/>
      <c r="E25" s="53" t="s">
        <v>335</v>
      </c>
      <c r="F25" s="53">
        <v>10</v>
      </c>
      <c r="G25" s="54">
        <v>0.95833333333333337</v>
      </c>
      <c r="H25" s="53">
        <v>1</v>
      </c>
    </row>
    <row r="26" spans="1:8" ht="15.75" x14ac:dyDescent="0.25">
      <c r="A26" s="53" t="s">
        <v>358</v>
      </c>
      <c r="B26" s="53" t="s">
        <v>359</v>
      </c>
      <c r="C26" s="53" t="s">
        <v>358</v>
      </c>
      <c r="D26" s="53"/>
      <c r="E26" s="53" t="s">
        <v>315</v>
      </c>
      <c r="F26" s="53">
        <v>10</v>
      </c>
      <c r="G26" s="54">
        <v>0.95833333333333337</v>
      </c>
      <c r="H26" s="53">
        <v>1</v>
      </c>
    </row>
    <row r="27" spans="1:8" ht="15.75" x14ac:dyDescent="0.25">
      <c r="A27" s="53" t="s">
        <v>360</v>
      </c>
      <c r="B27" s="53" t="s">
        <v>361</v>
      </c>
      <c r="C27" s="53" t="s">
        <v>360</v>
      </c>
      <c r="D27" s="53"/>
      <c r="E27" s="53" t="s">
        <v>315</v>
      </c>
      <c r="F27" s="53">
        <v>10</v>
      </c>
      <c r="G27" s="54">
        <v>0.95833333333333337</v>
      </c>
      <c r="H27" s="53">
        <v>1</v>
      </c>
    </row>
    <row r="28" spans="1:8" x14ac:dyDescent="0.3">
      <c r="A28" s="53" t="s">
        <v>362</v>
      </c>
      <c r="B28" s="53" t="s">
        <v>363</v>
      </c>
      <c r="C28" s="53" t="s">
        <v>362</v>
      </c>
      <c r="D28" s="53"/>
      <c r="E28" s="53" t="s">
        <v>315</v>
      </c>
      <c r="F28" s="53">
        <v>10</v>
      </c>
      <c r="G28" s="54">
        <v>0.95833333333333337</v>
      </c>
      <c r="H28" s="53">
        <v>1</v>
      </c>
    </row>
    <row r="29" spans="1:8" x14ac:dyDescent="0.3">
      <c r="A29" s="53" t="s">
        <v>364</v>
      </c>
      <c r="B29" s="53" t="s">
        <v>365</v>
      </c>
      <c r="C29" s="53" t="s">
        <v>364</v>
      </c>
      <c r="D29" s="53"/>
      <c r="E29" s="53" t="s">
        <v>315</v>
      </c>
      <c r="F29" s="53">
        <v>10</v>
      </c>
      <c r="G29" s="54">
        <v>0.95833333333333337</v>
      </c>
      <c r="H29" s="53">
        <v>1</v>
      </c>
    </row>
    <row r="30" spans="1:8" x14ac:dyDescent="0.3">
      <c r="A30" s="53" t="s">
        <v>366</v>
      </c>
      <c r="B30" s="53" t="s">
        <v>367</v>
      </c>
      <c r="C30" s="53" t="s">
        <v>366</v>
      </c>
      <c r="D30" s="53"/>
      <c r="E30" s="53" t="s">
        <v>335</v>
      </c>
      <c r="F30" s="53">
        <v>10</v>
      </c>
      <c r="G30" s="54">
        <v>0.95833333333333337</v>
      </c>
      <c r="H30" s="53">
        <v>1</v>
      </c>
    </row>
    <row r="31" spans="1:8" x14ac:dyDescent="0.3">
      <c r="A31" s="53" t="s">
        <v>368</v>
      </c>
      <c r="B31" s="53" t="s">
        <v>369</v>
      </c>
      <c r="C31" s="53" t="s">
        <v>368</v>
      </c>
      <c r="D31" s="53"/>
      <c r="E31" s="53" t="s">
        <v>315</v>
      </c>
      <c r="F31" s="53">
        <v>10</v>
      </c>
      <c r="G31" s="54">
        <v>0.95833333333333337</v>
      </c>
      <c r="H31" s="53">
        <v>1</v>
      </c>
    </row>
    <row r="32" spans="1:8" x14ac:dyDescent="0.3">
      <c r="A32" s="53" t="s">
        <v>370</v>
      </c>
      <c r="B32" s="53" t="s">
        <v>371</v>
      </c>
      <c r="C32" s="53" t="s">
        <v>370</v>
      </c>
      <c r="D32" s="53"/>
      <c r="E32" s="53" t="s">
        <v>315</v>
      </c>
      <c r="F32" s="53">
        <v>10</v>
      </c>
      <c r="G32" s="54">
        <v>0.95833333333333337</v>
      </c>
      <c r="H32" s="53">
        <v>1</v>
      </c>
    </row>
    <row r="33" spans="1:8" x14ac:dyDescent="0.3">
      <c r="A33" s="53" t="s">
        <v>372</v>
      </c>
      <c r="B33" s="53" t="s">
        <v>373</v>
      </c>
      <c r="C33" s="53" t="s">
        <v>372</v>
      </c>
      <c r="D33" s="53"/>
      <c r="E33" s="53" t="s">
        <v>315</v>
      </c>
      <c r="F33" s="53">
        <v>10</v>
      </c>
      <c r="G33" s="54">
        <v>0.95833333333333337</v>
      </c>
      <c r="H33" s="53">
        <v>1</v>
      </c>
    </row>
    <row r="34" spans="1:8" x14ac:dyDescent="0.3">
      <c r="A34" s="53" t="s">
        <v>374</v>
      </c>
      <c r="B34" s="53" t="s">
        <v>375</v>
      </c>
      <c r="C34" s="53" t="s">
        <v>374</v>
      </c>
      <c r="D34" s="53"/>
      <c r="E34" s="53" t="s">
        <v>315</v>
      </c>
      <c r="F34" s="53">
        <v>10</v>
      </c>
      <c r="G34" s="54">
        <v>0.95833333333333337</v>
      </c>
      <c r="H34" s="53">
        <v>1</v>
      </c>
    </row>
    <row r="35" spans="1:8" x14ac:dyDescent="0.3">
      <c r="A35" s="53" t="s">
        <v>376</v>
      </c>
      <c r="B35" s="53" t="s">
        <v>377</v>
      </c>
      <c r="C35" s="53" t="s">
        <v>376</v>
      </c>
      <c r="D35" s="53"/>
      <c r="E35" s="53" t="s">
        <v>335</v>
      </c>
      <c r="F35" s="53">
        <v>10</v>
      </c>
      <c r="G35" s="54">
        <v>0.95833333333333337</v>
      </c>
      <c r="H35" s="53">
        <v>1</v>
      </c>
    </row>
    <row r="36" spans="1:8" x14ac:dyDescent="0.3">
      <c r="A36" s="53" t="s">
        <v>378</v>
      </c>
      <c r="B36" s="53" t="s">
        <v>379</v>
      </c>
      <c r="C36" s="53" t="s">
        <v>378</v>
      </c>
      <c r="D36" s="53"/>
      <c r="E36" s="53" t="s">
        <v>315</v>
      </c>
      <c r="F36" s="53">
        <v>10</v>
      </c>
      <c r="G36" s="54">
        <v>0.95833333333333337</v>
      </c>
      <c r="H36" s="53">
        <v>1</v>
      </c>
    </row>
    <row r="37" spans="1:8" x14ac:dyDescent="0.3">
      <c r="A37" s="53" t="s">
        <v>380</v>
      </c>
      <c r="B37" s="53" t="s">
        <v>381</v>
      </c>
      <c r="C37" s="53" t="s">
        <v>380</v>
      </c>
      <c r="D37" s="53"/>
      <c r="E37" s="53" t="s">
        <v>382</v>
      </c>
      <c r="F37" s="53">
        <v>10</v>
      </c>
      <c r="G37" s="54">
        <v>0.95833333333333337</v>
      </c>
      <c r="H37" s="53">
        <v>1</v>
      </c>
    </row>
    <row r="38" spans="1:8" x14ac:dyDescent="0.3">
      <c r="A38" s="53" t="s">
        <v>380</v>
      </c>
      <c r="B38" s="53" t="s">
        <v>381</v>
      </c>
      <c r="C38" s="53" t="s">
        <v>383</v>
      </c>
      <c r="D38" s="53"/>
      <c r="E38" s="53" t="s">
        <v>382</v>
      </c>
      <c r="F38" s="53">
        <v>10</v>
      </c>
      <c r="G38" s="54">
        <v>0.95833333333333337</v>
      </c>
      <c r="H38" s="53">
        <v>1</v>
      </c>
    </row>
    <row r="39" spans="1:8" x14ac:dyDescent="0.3">
      <c r="A39" s="53" t="s">
        <v>143</v>
      </c>
      <c r="B39" s="53" t="s">
        <v>384</v>
      </c>
      <c r="C39" s="53" t="s">
        <v>143</v>
      </c>
      <c r="D39" s="53"/>
      <c r="E39" s="53" t="s">
        <v>315</v>
      </c>
      <c r="F39" s="53">
        <v>10</v>
      </c>
      <c r="G39" s="54">
        <v>0.95833333333333337</v>
      </c>
      <c r="H39" s="53">
        <v>2</v>
      </c>
    </row>
    <row r="40" spans="1:8" x14ac:dyDescent="0.3">
      <c r="A40" s="53" t="s">
        <v>385</v>
      </c>
      <c r="B40" s="53" t="s">
        <v>386</v>
      </c>
      <c r="C40" s="53" t="s">
        <v>385</v>
      </c>
      <c r="D40" s="53"/>
      <c r="E40" s="53" t="s">
        <v>315</v>
      </c>
      <c r="F40" s="53">
        <v>10</v>
      </c>
      <c r="G40" s="54">
        <v>0.95833333333333337</v>
      </c>
      <c r="H40" s="53">
        <v>1</v>
      </c>
    </row>
    <row r="41" spans="1:8" x14ac:dyDescent="0.3">
      <c r="A41" s="53" t="s">
        <v>387</v>
      </c>
      <c r="B41" s="53" t="s">
        <v>388</v>
      </c>
      <c r="C41" s="53" t="s">
        <v>387</v>
      </c>
      <c r="D41" s="53"/>
      <c r="E41" s="53" t="s">
        <v>315</v>
      </c>
      <c r="F41" s="53">
        <v>10</v>
      </c>
      <c r="G41" s="54">
        <v>0.95833333333333337</v>
      </c>
      <c r="H41" s="53">
        <v>1</v>
      </c>
    </row>
    <row r="42" spans="1:8" x14ac:dyDescent="0.3">
      <c r="A42" s="53" t="s">
        <v>389</v>
      </c>
      <c r="B42" s="53" t="s">
        <v>390</v>
      </c>
      <c r="C42" s="53" t="s">
        <v>389</v>
      </c>
      <c r="D42" s="53"/>
      <c r="E42" s="53" t="s">
        <v>315</v>
      </c>
      <c r="F42" s="53">
        <v>10</v>
      </c>
      <c r="G42" s="54">
        <v>0.95833333333333337</v>
      </c>
      <c r="H42" s="53">
        <v>1</v>
      </c>
    </row>
  </sheetData>
  <pageMargins left="0.25" right="0.25" top="0.75" bottom="0.75" header="0.3" footer="0.3"/>
  <pageSetup orientation="landscape" r:id="rId1"/>
  <headerFooter>
    <oddFooter>&amp;C&amp;8
MIH CONFIDENTIAL - CONFIDENTIAL AND PROPRIETARY INFORMATION OF MIAMI INTERNATIONAL HOLDINGS, INC. AND ITS SUBSIDIARIES&amp;R&amp;8MIAX FIX Test Script
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25"/>
  <sheetViews>
    <sheetView showGridLines="0" tabSelected="1" zoomScale="80" zoomScaleNormal="80" workbookViewId="0">
      <pane ySplit="7" topLeftCell="A8" activePane="bottomLeft" state="frozen"/>
      <selection pane="bottomLeft" activeCell="A71" sqref="A71:XFD71"/>
    </sheetView>
  </sheetViews>
  <sheetFormatPr defaultColWidth="40.6640625" defaultRowHeight="14.4" x14ac:dyDescent="0.3"/>
  <cols>
    <col min="1" max="1" width="37.33203125" style="13" bestFit="1" customWidth="1"/>
    <col min="2" max="2" width="9.44140625" style="13" bestFit="1" customWidth="1"/>
    <col min="3" max="3" width="10.44140625" style="13" bestFit="1" customWidth="1"/>
    <col min="4" max="4" width="89.88671875" style="13" bestFit="1" customWidth="1"/>
    <col min="5" max="5" width="12.6640625" style="13" customWidth="1"/>
    <col min="6" max="6" width="28.88671875" style="13" bestFit="1" customWidth="1"/>
    <col min="7" max="7" width="16.33203125" style="13" customWidth="1"/>
    <col min="8" max="8" width="17.109375" style="13" bestFit="1" customWidth="1"/>
    <col min="9" max="9" width="39.109375" style="13" bestFit="1" customWidth="1"/>
    <col min="10" max="10" width="24.6640625" style="13" bestFit="1" customWidth="1"/>
    <col min="11" max="11" width="25.88671875" style="13" bestFit="1" customWidth="1"/>
    <col min="12" max="12" width="79.33203125" style="13" bestFit="1" customWidth="1"/>
    <col min="13" max="13" width="18.88671875" style="13" bestFit="1" customWidth="1"/>
    <col min="14" max="14" width="32.5546875" style="13" bestFit="1" customWidth="1"/>
    <col min="15" max="15" width="3.88671875" style="13" hidden="1" customWidth="1"/>
    <col min="16" max="24" width="40.6640625" style="13"/>
    <col min="25" max="25" width="9.88671875" style="13" bestFit="1" customWidth="1"/>
    <col min="26" max="16384" width="40.6640625" style="13"/>
  </cols>
  <sheetData>
    <row r="1" spans="1:25" s="16" customFormat="1" ht="1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5" s="16" customFormat="1" ht="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5" s="16" customFormat="1" ht="15" x14ac:dyDescent="0.25">
      <c r="A3" s="61" t="s">
        <v>454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25" s="16" customFormat="1" ht="15" x14ac:dyDescent="0.25">
      <c r="A4" s="61" t="s">
        <v>455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5" s="16" customFormat="1" ht="15" x14ac:dyDescent="0.25">
      <c r="A5" s="61" t="s">
        <v>456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5" s="16" customFormat="1" ht="15" x14ac:dyDescent="0.25">
      <c r="A6" s="61" t="s">
        <v>457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5" s="16" customFormat="1" ht="30" x14ac:dyDescent="0.25">
      <c r="A7" s="17" t="s">
        <v>460</v>
      </c>
      <c r="B7" s="18" t="s">
        <v>53</v>
      </c>
      <c r="C7" s="17" t="s">
        <v>51</v>
      </c>
      <c r="D7" s="17" t="s">
        <v>47</v>
      </c>
      <c r="E7" s="17" t="s">
        <v>0</v>
      </c>
      <c r="F7" s="17" t="s">
        <v>48</v>
      </c>
      <c r="G7" s="17" t="s">
        <v>49</v>
      </c>
      <c r="H7" s="17" t="s">
        <v>304</v>
      </c>
      <c r="I7" s="17" t="s">
        <v>50</v>
      </c>
      <c r="J7" s="17" t="s">
        <v>305</v>
      </c>
      <c r="K7" s="17" t="s">
        <v>178</v>
      </c>
      <c r="L7" s="17" t="s">
        <v>184</v>
      </c>
      <c r="M7" s="18" t="s">
        <v>176</v>
      </c>
      <c r="N7" s="18" t="s">
        <v>183</v>
      </c>
      <c r="O7" s="19"/>
      <c r="P7" s="20"/>
      <c r="Q7" s="20"/>
      <c r="R7" s="20"/>
      <c r="S7" s="20"/>
      <c r="T7" s="20"/>
      <c r="U7" s="20"/>
      <c r="V7" s="20"/>
      <c r="W7" s="20"/>
      <c r="X7" s="20"/>
      <c r="Y7" s="21" t="s">
        <v>46</v>
      </c>
    </row>
    <row r="8" spans="1:25" s="16" customFormat="1" ht="15" x14ac:dyDescent="0.25">
      <c r="A8" s="80" t="s">
        <v>180</v>
      </c>
      <c r="B8" s="81"/>
      <c r="C8" s="81"/>
      <c r="D8" s="82"/>
      <c r="E8" s="22"/>
      <c r="F8" s="22"/>
      <c r="G8" s="22"/>
      <c r="H8" s="22"/>
      <c r="I8" s="22"/>
      <c r="J8" s="22"/>
      <c r="K8" s="22"/>
      <c r="L8" s="22"/>
      <c r="M8" s="22"/>
      <c r="N8" s="22"/>
      <c r="O8" s="19" t="e">
        <f>IF(#REF!="Pass","YES","NO")</f>
        <v>#REF!</v>
      </c>
      <c r="P8" s="20"/>
      <c r="Q8" s="20"/>
      <c r="R8" s="20"/>
      <c r="S8" s="20"/>
      <c r="T8" s="20"/>
      <c r="U8" s="20"/>
      <c r="V8" s="20"/>
      <c r="W8" s="20"/>
      <c r="X8" s="20"/>
      <c r="Y8" s="23"/>
    </row>
    <row r="9" spans="1:25" s="16" customFormat="1" ht="15" x14ac:dyDescent="0.25">
      <c r="A9" s="24">
        <v>1</v>
      </c>
      <c r="B9" s="24"/>
      <c r="C9" s="58"/>
      <c r="D9" s="24" t="s">
        <v>54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>IF(#REF!="Pass","YES","NO")</f>
        <v>#REF!</v>
      </c>
      <c r="P9" s="20"/>
      <c r="Q9" s="20"/>
      <c r="R9" s="20"/>
      <c r="S9" s="20"/>
      <c r="T9" s="20"/>
      <c r="U9" s="20"/>
      <c r="V9" s="20"/>
      <c r="W9" s="20"/>
      <c r="X9" s="20"/>
      <c r="Y9" s="25"/>
    </row>
    <row r="10" spans="1:25" s="16" customFormat="1" ht="15" x14ac:dyDescent="0.25">
      <c r="A10" s="26">
        <v>1.1000000000000001</v>
      </c>
      <c r="B10" s="26" t="s">
        <v>1</v>
      </c>
      <c r="C10" s="27"/>
      <c r="D10" s="26" t="s">
        <v>55</v>
      </c>
      <c r="E10" s="26" t="s">
        <v>1</v>
      </c>
      <c r="F10" s="26" t="s">
        <v>1</v>
      </c>
      <c r="G10" s="26" t="s">
        <v>1</v>
      </c>
      <c r="H10" s="26" t="s">
        <v>1</v>
      </c>
      <c r="I10" s="26" t="s">
        <v>1</v>
      </c>
      <c r="J10" s="26" t="s">
        <v>56</v>
      </c>
      <c r="K10" s="26" t="s">
        <v>57</v>
      </c>
      <c r="L10" s="26"/>
      <c r="M10" s="28"/>
      <c r="N10" s="28"/>
      <c r="O10" s="19" t="e">
        <f>IF(#REF!="Pass","YES","NO")</f>
        <v>#REF!</v>
      </c>
      <c r="P10" s="20"/>
      <c r="Q10" s="20"/>
      <c r="R10" s="20"/>
      <c r="S10" s="20"/>
      <c r="T10" s="20"/>
      <c r="U10" s="20"/>
      <c r="V10" s="20"/>
      <c r="W10" s="20"/>
      <c r="X10" s="20"/>
      <c r="Y10" s="25" t="e">
        <f>VLOOKUP(TRIM(#REF!),ReferenceData!$A$1:$B$15,2,0)</f>
        <v>#REF!</v>
      </c>
    </row>
    <row r="11" spans="1:25" s="16" customFormat="1" ht="15" x14ac:dyDescent="0.25">
      <c r="A11" s="26">
        <v>1.2</v>
      </c>
      <c r="B11" s="26" t="s">
        <v>1</v>
      </c>
      <c r="C11" s="27"/>
      <c r="D11" s="26" t="s">
        <v>179</v>
      </c>
      <c r="E11" s="26" t="s">
        <v>1</v>
      </c>
      <c r="F11" s="26" t="s">
        <v>1</v>
      </c>
      <c r="G11" s="26" t="s">
        <v>1</v>
      </c>
      <c r="H11" s="26" t="s">
        <v>1</v>
      </c>
      <c r="I11" s="26" t="s">
        <v>1</v>
      </c>
      <c r="J11" s="26" t="s">
        <v>56</v>
      </c>
      <c r="K11" s="26" t="s">
        <v>57</v>
      </c>
      <c r="L11" s="28" t="s">
        <v>181</v>
      </c>
      <c r="M11" s="28"/>
      <c r="N11" s="29"/>
      <c r="O11" s="19" t="e">
        <f>IF(#REF!="Pass","YES","NO")</f>
        <v>#REF!</v>
      </c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5" s="16" customFormat="1" ht="15" x14ac:dyDescent="0.25">
      <c r="A12" s="27">
        <v>1.3</v>
      </c>
      <c r="B12" s="27" t="s">
        <v>1</v>
      </c>
      <c r="C12" s="27"/>
      <c r="D12" s="27" t="s">
        <v>38</v>
      </c>
      <c r="E12" s="27" t="s">
        <v>1</v>
      </c>
      <c r="F12" s="27" t="s">
        <v>1</v>
      </c>
      <c r="G12" s="27" t="s">
        <v>213</v>
      </c>
      <c r="H12" s="27" t="s">
        <v>1</v>
      </c>
      <c r="I12" s="26" t="s">
        <v>1</v>
      </c>
      <c r="J12" s="27" t="s">
        <v>214</v>
      </c>
      <c r="K12" s="27" t="s">
        <v>71</v>
      </c>
      <c r="L12" s="27" t="s">
        <v>215</v>
      </c>
      <c r="M12" s="28"/>
      <c r="N12" s="28"/>
      <c r="O12" s="19" t="e">
        <f>IF(#REF!="Pass","YES","NO")</f>
        <v>#REF!</v>
      </c>
      <c r="P12" s="20"/>
      <c r="Q12" s="20"/>
      <c r="R12" s="20"/>
      <c r="S12" s="20"/>
      <c r="T12" s="20"/>
      <c r="U12" s="20"/>
      <c r="V12" s="20"/>
      <c r="W12" s="20"/>
      <c r="X12" s="20"/>
      <c r="Y12" s="25" t="e">
        <f>VLOOKUP(TRIM(#REF!),ReferenceData!$A$1:$B$15,2,0)</f>
        <v>#REF!</v>
      </c>
    </row>
    <row r="13" spans="1:25" s="16" customFormat="1" ht="15" x14ac:dyDescent="0.25">
      <c r="A13" s="24" t="s">
        <v>52</v>
      </c>
      <c r="B13" s="24"/>
      <c r="C13" s="5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>IF(#REF!="Pass","YES","NO")</f>
        <v>#REF!</v>
      </c>
      <c r="P13" s="20"/>
      <c r="Q13" s="20"/>
      <c r="R13" s="20"/>
      <c r="S13" s="20"/>
      <c r="T13" s="20"/>
      <c r="U13" s="20"/>
      <c r="V13" s="20"/>
      <c r="W13" s="20"/>
      <c r="X13" s="20"/>
      <c r="Y13" s="23"/>
    </row>
    <row r="14" spans="1:25" s="16" customFormat="1" ht="15" x14ac:dyDescent="0.25">
      <c r="A14" s="24">
        <v>2</v>
      </c>
      <c r="B14" s="24"/>
      <c r="C14" s="58"/>
      <c r="D14" s="24" t="s">
        <v>58</v>
      </c>
      <c r="E14" s="24">
        <v>54</v>
      </c>
      <c r="F14" s="24" t="s">
        <v>59</v>
      </c>
      <c r="G14" s="24"/>
      <c r="H14" s="24"/>
      <c r="I14" s="24"/>
      <c r="J14" s="24"/>
      <c r="K14" s="24"/>
      <c r="L14" s="24"/>
      <c r="M14" s="24"/>
      <c r="N14" s="24"/>
      <c r="O14" s="19" t="e">
        <f>IF(#REF!="Pass","YES","NO")</f>
        <v>#REF!</v>
      </c>
      <c r="P14" s="20"/>
      <c r="Q14" s="20"/>
      <c r="R14" s="20"/>
      <c r="S14" s="20"/>
      <c r="T14" s="20"/>
      <c r="U14" s="20"/>
      <c r="V14" s="20"/>
      <c r="W14" s="20"/>
      <c r="X14" s="20"/>
      <c r="Y14" s="25" t="e">
        <f>VLOOKUP(TRIM(#REF!),ReferenceData!$A$1:$B$15,2,0)</f>
        <v>#REF!</v>
      </c>
    </row>
    <row r="15" spans="1:25" s="16" customFormat="1" ht="15" x14ac:dyDescent="0.25">
      <c r="A15" s="26">
        <v>2.1</v>
      </c>
      <c r="B15" s="26" t="s">
        <v>60</v>
      </c>
      <c r="C15" s="27"/>
      <c r="D15" s="26" t="s">
        <v>61</v>
      </c>
      <c r="E15" s="26">
        <v>54</v>
      </c>
      <c r="F15" s="26" t="s">
        <v>225</v>
      </c>
      <c r="G15" s="26">
        <v>1</v>
      </c>
      <c r="H15" s="26" t="s">
        <v>62</v>
      </c>
      <c r="I15" s="26" t="s">
        <v>1</v>
      </c>
      <c r="J15" s="26" t="s">
        <v>182</v>
      </c>
      <c r="K15" s="26" t="s">
        <v>57</v>
      </c>
      <c r="L15" s="26"/>
      <c r="M15" s="28"/>
      <c r="N15" s="28"/>
      <c r="O15" s="19" t="e">
        <f>IF(#REF!="Pass","YES","NO")</f>
        <v>#REF!</v>
      </c>
      <c r="P15" s="20"/>
      <c r="Q15" s="20"/>
      <c r="R15" s="20"/>
      <c r="S15" s="20"/>
      <c r="T15" s="20"/>
      <c r="U15" s="20"/>
      <c r="V15" s="20"/>
      <c r="W15" s="20"/>
      <c r="X15" s="20"/>
      <c r="Y15" s="25" t="e">
        <f>VLOOKUP(TRIM(#REF!),ReferenceData!$A$1:$B$15,2,0)</f>
        <v>#REF!</v>
      </c>
    </row>
    <row r="16" spans="1:25" s="16" customFormat="1" ht="15" x14ac:dyDescent="0.25">
      <c r="A16" s="26">
        <v>2.2000000000000002</v>
      </c>
      <c r="B16" s="26" t="s">
        <v>60</v>
      </c>
      <c r="C16" s="27"/>
      <c r="D16" s="26" t="s">
        <v>63</v>
      </c>
      <c r="E16" s="26">
        <v>54</v>
      </c>
      <c r="F16" s="26" t="s">
        <v>226</v>
      </c>
      <c r="G16" s="26">
        <v>1</v>
      </c>
      <c r="H16" s="26" t="s">
        <v>62</v>
      </c>
      <c r="I16" s="26" t="s">
        <v>1</v>
      </c>
      <c r="J16" s="26" t="s">
        <v>182</v>
      </c>
      <c r="K16" s="26" t="s">
        <v>57</v>
      </c>
      <c r="L16" s="26"/>
      <c r="M16" s="28"/>
      <c r="N16" s="28"/>
      <c r="O16" s="19" t="e">
        <f>IF(#REF!="Pass","YES","NO")</f>
        <v>#REF!</v>
      </c>
      <c r="P16" s="20"/>
      <c r="Q16" s="20"/>
      <c r="R16" s="20"/>
      <c r="S16" s="20"/>
      <c r="T16" s="20"/>
      <c r="U16" s="20"/>
      <c r="V16" s="20"/>
      <c r="W16" s="20"/>
      <c r="X16" s="20"/>
      <c r="Y16" s="25"/>
    </row>
    <row r="17" spans="1:25" s="16" customFormat="1" ht="15" x14ac:dyDescent="0.25">
      <c r="A17" s="24">
        <v>3</v>
      </c>
      <c r="B17" s="24"/>
      <c r="C17" s="58"/>
      <c r="D17" s="24" t="s">
        <v>185</v>
      </c>
      <c r="E17" s="24">
        <v>55</v>
      </c>
      <c r="F17" s="24" t="s">
        <v>185</v>
      </c>
      <c r="G17" s="24"/>
      <c r="H17" s="24"/>
      <c r="I17" s="24"/>
      <c r="J17" s="24"/>
      <c r="K17" s="24"/>
      <c r="L17" s="24"/>
      <c r="M17" s="24"/>
      <c r="N17" s="24"/>
      <c r="O17" s="19" t="e">
        <f>IF(#REF!="Pass","YES","NO")</f>
        <v>#REF!</v>
      </c>
      <c r="P17" s="20"/>
      <c r="Q17" s="20"/>
      <c r="R17" s="20"/>
      <c r="S17" s="20"/>
      <c r="T17" s="20"/>
      <c r="U17" s="20"/>
      <c r="V17" s="20"/>
      <c r="W17" s="20"/>
      <c r="X17" s="20"/>
      <c r="Y17" s="25" t="e">
        <f>VLOOKUP(TRIM(#REF!),ReferenceData!$A$1:$B$15,2,0)</f>
        <v>#REF!</v>
      </c>
    </row>
    <row r="18" spans="1:25" s="16" customFormat="1" ht="15" x14ac:dyDescent="0.25">
      <c r="A18" s="30">
        <v>3.1</v>
      </c>
      <c r="B18" s="26" t="s">
        <v>65</v>
      </c>
      <c r="C18" s="31"/>
      <c r="D18" s="26" t="s">
        <v>188</v>
      </c>
      <c r="E18" s="30">
        <v>55</v>
      </c>
      <c r="F18" s="30" t="s">
        <v>1</v>
      </c>
      <c r="G18" s="26" t="s">
        <v>65</v>
      </c>
      <c r="H18" s="30" t="s">
        <v>62</v>
      </c>
      <c r="I18" s="26" t="s">
        <v>1</v>
      </c>
      <c r="J18" s="26" t="s">
        <v>182</v>
      </c>
      <c r="K18" s="26" t="s">
        <v>57</v>
      </c>
      <c r="L18" s="31"/>
      <c r="M18" s="32"/>
      <c r="N18" s="32"/>
      <c r="O18" s="19" t="e">
        <f>IF(#REF!="Pass","YES","NO")</f>
        <v>#REF!</v>
      </c>
      <c r="P18" s="20"/>
      <c r="Q18" s="20"/>
      <c r="R18" s="20"/>
      <c r="S18" s="20"/>
      <c r="T18" s="20"/>
      <c r="U18" s="20"/>
      <c r="V18" s="20"/>
      <c r="W18" s="20"/>
      <c r="X18" s="20"/>
      <c r="Y18" s="25"/>
    </row>
    <row r="19" spans="1:25" s="16" customFormat="1" ht="15" x14ac:dyDescent="0.25">
      <c r="A19" s="30">
        <v>3.2</v>
      </c>
      <c r="B19" s="26" t="s">
        <v>66</v>
      </c>
      <c r="C19" s="31"/>
      <c r="D19" s="26" t="s">
        <v>186</v>
      </c>
      <c r="E19" s="30">
        <v>55</v>
      </c>
      <c r="F19" s="30" t="s">
        <v>1</v>
      </c>
      <c r="G19" s="26" t="s">
        <v>66</v>
      </c>
      <c r="H19" s="30" t="s">
        <v>62</v>
      </c>
      <c r="I19" s="26" t="s">
        <v>1</v>
      </c>
      <c r="J19" s="26" t="s">
        <v>182</v>
      </c>
      <c r="K19" s="26" t="s">
        <v>57</v>
      </c>
      <c r="L19" s="31"/>
      <c r="M19" s="32"/>
      <c r="N19" s="32"/>
      <c r="O19" s="19" t="e">
        <f>IF(#REF!="Pass","YES","NO")</f>
        <v>#REF!</v>
      </c>
      <c r="P19" s="20"/>
      <c r="Q19" s="20"/>
      <c r="R19" s="20"/>
      <c r="S19" s="20"/>
      <c r="T19" s="20"/>
      <c r="U19" s="20"/>
      <c r="V19" s="20"/>
      <c r="W19" s="20"/>
      <c r="X19" s="20"/>
      <c r="Y19" s="25"/>
    </row>
    <row r="20" spans="1:25" s="16" customFormat="1" ht="15" x14ac:dyDescent="0.25">
      <c r="A20" s="30">
        <v>3.3</v>
      </c>
      <c r="B20" s="26" t="s">
        <v>67</v>
      </c>
      <c r="C20" s="31"/>
      <c r="D20" s="26" t="s">
        <v>187</v>
      </c>
      <c r="E20" s="30">
        <v>55</v>
      </c>
      <c r="F20" s="30" t="s">
        <v>1</v>
      </c>
      <c r="G20" s="26" t="s">
        <v>67</v>
      </c>
      <c r="H20" s="30" t="s">
        <v>62</v>
      </c>
      <c r="I20" s="26" t="s">
        <v>1</v>
      </c>
      <c r="J20" s="26" t="s">
        <v>182</v>
      </c>
      <c r="K20" s="26" t="s">
        <v>57</v>
      </c>
      <c r="L20" s="31"/>
      <c r="M20" s="32"/>
      <c r="N20" s="32"/>
      <c r="O20" s="19" t="e">
        <f>IF(#REF!="Pass","YES","NO")</f>
        <v>#REF!</v>
      </c>
      <c r="P20" s="20"/>
      <c r="Q20" s="20"/>
      <c r="R20" s="20"/>
      <c r="S20" s="20"/>
      <c r="T20" s="20"/>
      <c r="U20" s="20"/>
      <c r="V20" s="20"/>
      <c r="W20" s="20"/>
      <c r="X20" s="20"/>
      <c r="Y20" s="25"/>
    </row>
    <row r="21" spans="1:25" s="16" customFormat="1" ht="15" x14ac:dyDescent="0.25">
      <c r="A21" s="24">
        <v>4</v>
      </c>
      <c r="B21" s="24"/>
      <c r="C21" s="58"/>
      <c r="D21" s="24" t="s">
        <v>193</v>
      </c>
      <c r="E21" s="24">
        <v>40</v>
      </c>
      <c r="F21" s="24" t="s">
        <v>64</v>
      </c>
      <c r="G21" s="24"/>
      <c r="H21" s="24"/>
      <c r="I21" s="24"/>
      <c r="J21" s="24"/>
      <c r="K21" s="24"/>
      <c r="L21" s="24"/>
      <c r="M21" s="24"/>
      <c r="N21" s="24"/>
      <c r="O21" s="19" t="e">
        <f>IF(#REF!="Pass","YES","NO")</f>
        <v>#REF!</v>
      </c>
      <c r="P21" s="20"/>
      <c r="Q21" s="20"/>
      <c r="R21" s="20"/>
      <c r="S21" s="20"/>
      <c r="T21" s="20"/>
      <c r="U21" s="20"/>
      <c r="V21" s="20"/>
      <c r="W21" s="20"/>
      <c r="X21" s="20"/>
      <c r="Y21" s="25" t="e">
        <f>VLOOKUP(TRIM(#REF!),ReferenceData!$A$1:$B$15,2,0)</f>
        <v>#REF!</v>
      </c>
    </row>
    <row r="22" spans="1:25" s="16" customFormat="1" ht="15" x14ac:dyDescent="0.25">
      <c r="A22" s="26">
        <v>4.0999999999999996</v>
      </c>
      <c r="B22" s="26" t="s">
        <v>60</v>
      </c>
      <c r="C22" s="27"/>
      <c r="D22" s="26" t="s">
        <v>189</v>
      </c>
      <c r="E22" s="26">
        <v>40</v>
      </c>
      <c r="F22" s="26" t="s">
        <v>199</v>
      </c>
      <c r="G22" s="26">
        <v>1</v>
      </c>
      <c r="H22" s="26" t="s">
        <v>62</v>
      </c>
      <c r="I22" s="26" t="s">
        <v>1</v>
      </c>
      <c r="J22" s="26" t="s">
        <v>182</v>
      </c>
      <c r="K22" s="26" t="s">
        <v>77</v>
      </c>
      <c r="L22" s="26"/>
      <c r="M22" s="28"/>
      <c r="N22" s="28"/>
      <c r="O22" s="19" t="e">
        <f>IF(#REF!="Pass","YES","NO")</f>
        <v>#REF!</v>
      </c>
      <c r="P22" s="20"/>
      <c r="Q22" s="20"/>
      <c r="R22" s="20"/>
      <c r="S22" s="20"/>
      <c r="T22" s="20"/>
      <c r="U22" s="20"/>
      <c r="V22" s="20"/>
      <c r="W22" s="20"/>
      <c r="X22" s="20"/>
      <c r="Y22" s="25" t="e">
        <f>VLOOKUP(TRIM(#REF!),ReferenceData!$A$1:$B$15,2,0)</f>
        <v>#REF!</v>
      </c>
    </row>
    <row r="23" spans="1:25" s="16" customFormat="1" ht="15" x14ac:dyDescent="0.25">
      <c r="A23" s="26">
        <v>4.2</v>
      </c>
      <c r="B23" s="26" t="s">
        <v>60</v>
      </c>
      <c r="C23" s="27"/>
      <c r="D23" s="26" t="s">
        <v>190</v>
      </c>
      <c r="E23" s="26">
        <v>40</v>
      </c>
      <c r="F23" s="26" t="s">
        <v>199</v>
      </c>
      <c r="G23" s="26">
        <v>1</v>
      </c>
      <c r="H23" s="26" t="s">
        <v>62</v>
      </c>
      <c r="I23" s="26" t="s">
        <v>1</v>
      </c>
      <c r="J23" s="26" t="s">
        <v>182</v>
      </c>
      <c r="K23" s="26" t="s">
        <v>77</v>
      </c>
      <c r="L23" s="26"/>
      <c r="M23" s="28"/>
      <c r="N23" s="28"/>
      <c r="O23" s="19" t="e">
        <f>IF(#REF!="Pass","YES","NO")</f>
        <v>#REF!</v>
      </c>
      <c r="P23" s="20"/>
      <c r="Q23" s="20"/>
      <c r="R23" s="20"/>
      <c r="S23" s="20"/>
      <c r="T23" s="20"/>
      <c r="U23" s="20"/>
      <c r="V23" s="20"/>
      <c r="W23" s="20"/>
      <c r="X23" s="20"/>
      <c r="Y23" s="25" t="e">
        <f>VLOOKUP(TRIM(#REF!),ReferenceData!$A$1:$B$15,2,0)</f>
        <v>#REF!</v>
      </c>
    </row>
    <row r="24" spans="1:25" s="16" customFormat="1" ht="15" x14ac:dyDescent="0.25">
      <c r="A24" s="26">
        <v>4.3</v>
      </c>
      <c r="B24" s="26" t="s">
        <v>60</v>
      </c>
      <c r="C24" s="27"/>
      <c r="D24" s="26" t="s">
        <v>191</v>
      </c>
      <c r="E24" s="26">
        <v>40</v>
      </c>
      <c r="F24" s="26" t="s">
        <v>198</v>
      </c>
      <c r="G24" s="26">
        <v>2</v>
      </c>
      <c r="H24" s="26" t="s">
        <v>62</v>
      </c>
      <c r="I24" s="26" t="s">
        <v>1</v>
      </c>
      <c r="J24" s="26" t="s">
        <v>182</v>
      </c>
      <c r="K24" s="26" t="s">
        <v>77</v>
      </c>
      <c r="L24" s="26"/>
      <c r="M24" s="28"/>
      <c r="N24" s="28"/>
      <c r="O24" s="19" t="e">
        <f>IF(#REF!="Pass","YES","NO")</f>
        <v>#REF!</v>
      </c>
      <c r="P24" s="20"/>
      <c r="Q24" s="20"/>
      <c r="R24" s="20"/>
      <c r="S24" s="20"/>
      <c r="T24" s="20"/>
      <c r="U24" s="20"/>
      <c r="V24" s="20"/>
      <c r="W24" s="20"/>
      <c r="X24" s="20"/>
      <c r="Y24" s="25"/>
    </row>
    <row r="25" spans="1:25" s="16" customFormat="1" ht="15" x14ac:dyDescent="0.25">
      <c r="A25" s="26">
        <v>4.4000000000000004</v>
      </c>
      <c r="B25" s="26" t="s">
        <v>60</v>
      </c>
      <c r="C25" s="27"/>
      <c r="D25" s="26" t="s">
        <v>192</v>
      </c>
      <c r="E25" s="26">
        <v>40</v>
      </c>
      <c r="F25" s="26" t="s">
        <v>198</v>
      </c>
      <c r="G25" s="26">
        <v>2</v>
      </c>
      <c r="H25" s="26" t="s">
        <v>62</v>
      </c>
      <c r="I25" s="26" t="s">
        <v>1</v>
      </c>
      <c r="J25" s="26" t="s">
        <v>182</v>
      </c>
      <c r="K25" s="26" t="s">
        <v>77</v>
      </c>
      <c r="L25" s="26"/>
      <c r="M25" s="28"/>
      <c r="N25" s="28"/>
      <c r="O25" s="19" t="e">
        <f>IF(#REF!="Pass","YES","NO")</f>
        <v>#REF!</v>
      </c>
      <c r="P25" s="20"/>
      <c r="Q25" s="20"/>
      <c r="R25" s="20"/>
      <c r="S25" s="20"/>
      <c r="T25" s="20"/>
      <c r="U25" s="20"/>
      <c r="V25" s="20"/>
      <c r="W25" s="20"/>
      <c r="X25" s="20"/>
      <c r="Y25" s="25" t="e">
        <f>VLOOKUP(TRIM(#REF!),ReferenceData!$A$1:$B$15,2,0)</f>
        <v>#REF!</v>
      </c>
    </row>
    <row r="26" spans="1:25" s="16" customFormat="1" ht="15" x14ac:dyDescent="0.25">
      <c r="A26" s="24">
        <v>5</v>
      </c>
      <c r="B26" s="24"/>
      <c r="C26" s="58"/>
      <c r="D26" s="24" t="s">
        <v>3</v>
      </c>
      <c r="E26" s="24">
        <v>18</v>
      </c>
      <c r="F26" s="24" t="s">
        <v>68</v>
      </c>
      <c r="G26" s="24"/>
      <c r="H26" s="24"/>
      <c r="I26" s="24"/>
      <c r="J26" s="24"/>
      <c r="K26" s="24"/>
      <c r="L26" s="24"/>
      <c r="M26" s="24"/>
      <c r="N26" s="24"/>
      <c r="O26" s="19" t="e">
        <f>IF(#REF!="Pass","YES","NO")</f>
        <v>#REF!</v>
      </c>
      <c r="P26" s="20"/>
      <c r="Q26" s="20"/>
      <c r="R26" s="20"/>
      <c r="S26" s="20"/>
      <c r="T26" s="20"/>
      <c r="U26" s="20"/>
      <c r="V26" s="20"/>
      <c r="W26" s="20"/>
      <c r="X26" s="20"/>
      <c r="Y26" s="25" t="e">
        <f>VLOOKUP(TRIM(#REF!),ReferenceData!$A$1:$B$15,2,0)</f>
        <v>#REF!</v>
      </c>
    </row>
    <row r="27" spans="1:25" s="16" customFormat="1" ht="15" x14ac:dyDescent="0.25">
      <c r="A27" s="26">
        <v>5.0999999999999996</v>
      </c>
      <c r="B27" s="26" t="s">
        <v>60</v>
      </c>
      <c r="C27" s="27"/>
      <c r="D27" s="26" t="s">
        <v>69</v>
      </c>
      <c r="E27" s="26">
        <v>18</v>
      </c>
      <c r="F27" s="26" t="s">
        <v>200</v>
      </c>
      <c r="G27" s="26" t="s">
        <v>70</v>
      </c>
      <c r="H27" s="26" t="s">
        <v>62</v>
      </c>
      <c r="I27" s="26" t="s">
        <v>1</v>
      </c>
      <c r="J27" s="26" t="s">
        <v>182</v>
      </c>
      <c r="K27" s="26" t="s">
        <v>71</v>
      </c>
      <c r="L27" s="26"/>
      <c r="M27" s="28"/>
      <c r="N27" s="28"/>
      <c r="O27" s="19" t="e">
        <f>IF(#REF!="Pass","YES","NO")</f>
        <v>#REF!</v>
      </c>
      <c r="P27" s="20"/>
      <c r="Q27" s="20"/>
      <c r="R27" s="20"/>
      <c r="S27" s="20"/>
      <c r="T27" s="20"/>
      <c r="U27" s="20"/>
      <c r="V27" s="20"/>
      <c r="W27" s="20"/>
      <c r="X27" s="20"/>
      <c r="Y27" s="25" t="e">
        <f>VLOOKUP(TRIM(#REF!),ReferenceData!$A$1:$B$15,2,0)</f>
        <v>#REF!</v>
      </c>
    </row>
    <row r="28" spans="1:25" s="16" customFormat="1" ht="15" x14ac:dyDescent="0.25">
      <c r="A28" s="26">
        <v>5.2</v>
      </c>
      <c r="B28" s="26" t="s">
        <v>60</v>
      </c>
      <c r="C28" s="27"/>
      <c r="D28" s="26" t="s">
        <v>72</v>
      </c>
      <c r="E28" s="26">
        <v>18</v>
      </c>
      <c r="F28" s="26" t="s">
        <v>201</v>
      </c>
      <c r="G28" s="26" t="s">
        <v>73</v>
      </c>
      <c r="H28" s="26" t="s">
        <v>62</v>
      </c>
      <c r="I28" s="26" t="s">
        <v>1</v>
      </c>
      <c r="J28" s="26" t="s">
        <v>182</v>
      </c>
      <c r="K28" s="26" t="s">
        <v>71</v>
      </c>
      <c r="L28" s="26" t="s">
        <v>74</v>
      </c>
      <c r="M28" s="28"/>
      <c r="N28" s="28"/>
      <c r="O28" s="19" t="e">
        <f>IF(#REF!="Pass","YES","NO")</f>
        <v>#REF!</v>
      </c>
      <c r="P28" s="20"/>
      <c r="Q28" s="20"/>
      <c r="R28" s="20"/>
      <c r="S28" s="20"/>
      <c r="T28" s="20"/>
      <c r="U28" s="20"/>
      <c r="V28" s="20"/>
      <c r="W28" s="20"/>
      <c r="X28" s="20"/>
      <c r="Y28" s="25" t="e">
        <f>VLOOKUP(TRIM(#REF!),ReferenceData!$A$1:$B$15,2,0)</f>
        <v>#REF!</v>
      </c>
    </row>
    <row r="29" spans="1:25" s="16" customFormat="1" ht="15" x14ac:dyDescent="0.25">
      <c r="A29" s="24">
        <v>6</v>
      </c>
      <c r="B29" s="24"/>
      <c r="C29" s="58"/>
      <c r="D29" s="24" t="s">
        <v>41</v>
      </c>
      <c r="E29" s="24">
        <v>59</v>
      </c>
      <c r="F29" s="24" t="s">
        <v>75</v>
      </c>
      <c r="G29" s="24"/>
      <c r="H29" s="24"/>
      <c r="I29" s="24"/>
      <c r="J29" s="24"/>
      <c r="K29" s="24"/>
      <c r="L29" s="24"/>
      <c r="M29" s="24"/>
      <c r="N29" s="24"/>
      <c r="O29" s="19" t="e">
        <f>IF(#REF!="Pass","YES","NO")</f>
        <v>#REF!</v>
      </c>
      <c r="P29" s="20"/>
      <c r="Q29" s="20"/>
      <c r="R29" s="20"/>
      <c r="S29" s="20"/>
      <c r="T29" s="20"/>
      <c r="U29" s="20"/>
      <c r="V29" s="20"/>
      <c r="W29" s="20"/>
      <c r="X29" s="20"/>
      <c r="Y29" s="25" t="e">
        <f>VLOOKUP(TRIM(#REF!),ReferenceData!$A$1:$B$15,2,0)</f>
        <v>#REF!</v>
      </c>
    </row>
    <row r="30" spans="1:25" s="16" customFormat="1" ht="15" x14ac:dyDescent="0.25">
      <c r="A30" s="26">
        <v>6.1</v>
      </c>
      <c r="B30" s="26" t="s">
        <v>60</v>
      </c>
      <c r="C30" s="27"/>
      <c r="D30" s="26" t="s">
        <v>76</v>
      </c>
      <c r="E30" s="26">
        <v>59</v>
      </c>
      <c r="F30" s="26" t="s">
        <v>202</v>
      </c>
      <c r="G30" s="26">
        <v>0</v>
      </c>
      <c r="H30" s="26" t="s">
        <v>62</v>
      </c>
      <c r="I30" s="26" t="s">
        <v>1</v>
      </c>
      <c r="J30" s="26" t="s">
        <v>182</v>
      </c>
      <c r="K30" s="26" t="s">
        <v>77</v>
      </c>
      <c r="L30" s="26"/>
      <c r="M30" s="28"/>
      <c r="N30" s="28"/>
      <c r="O30" s="19" t="e">
        <f>IF(#REF!="Pass","YES","NO")</f>
        <v>#REF!</v>
      </c>
      <c r="P30" s="20"/>
      <c r="Q30" s="20"/>
      <c r="R30" s="20"/>
      <c r="S30" s="20"/>
      <c r="T30" s="20"/>
      <c r="U30" s="20"/>
      <c r="V30" s="20"/>
      <c r="W30" s="20"/>
      <c r="X30" s="20"/>
      <c r="Y30" s="25" t="e">
        <f>VLOOKUP(TRIM(#REF!),ReferenceData!$A$1:$B$15,2,0)</f>
        <v>#REF!</v>
      </c>
    </row>
    <row r="31" spans="1:25" s="16" customFormat="1" ht="15" x14ac:dyDescent="0.25">
      <c r="A31" s="26">
        <v>6.2</v>
      </c>
      <c r="B31" s="26" t="s">
        <v>60</v>
      </c>
      <c r="C31" s="27"/>
      <c r="D31" s="26" t="s">
        <v>78</v>
      </c>
      <c r="E31" s="26">
        <v>59</v>
      </c>
      <c r="F31" s="26" t="s">
        <v>202</v>
      </c>
      <c r="G31" s="26">
        <v>0</v>
      </c>
      <c r="H31" s="26" t="s">
        <v>62</v>
      </c>
      <c r="I31" s="26" t="s">
        <v>1</v>
      </c>
      <c r="J31" s="26" t="s">
        <v>182</v>
      </c>
      <c r="K31" s="26" t="s">
        <v>77</v>
      </c>
      <c r="L31" s="26"/>
      <c r="M31" s="28"/>
      <c r="N31" s="28"/>
      <c r="O31" s="19" t="e">
        <f>IF(#REF!="Pass","YES","NO")</f>
        <v>#REF!</v>
      </c>
      <c r="P31" s="20"/>
      <c r="Q31" s="20"/>
      <c r="R31" s="20"/>
      <c r="S31" s="20"/>
      <c r="T31" s="20"/>
      <c r="U31" s="20"/>
      <c r="V31" s="20"/>
      <c r="W31" s="20"/>
      <c r="X31" s="20"/>
      <c r="Y31" s="25" t="e">
        <f>VLOOKUP(TRIM(#REF!),ReferenceData!$A$1:$B$15,2,0)</f>
        <v>#REF!</v>
      </c>
    </row>
    <row r="32" spans="1:25" s="16" customFormat="1" ht="15" x14ac:dyDescent="0.25">
      <c r="A32" s="26">
        <v>6.3</v>
      </c>
      <c r="B32" s="26" t="s">
        <v>60</v>
      </c>
      <c r="C32" s="27"/>
      <c r="D32" s="26" t="s">
        <v>194</v>
      </c>
      <c r="E32" s="26">
        <v>59</v>
      </c>
      <c r="F32" s="26" t="s">
        <v>39</v>
      </c>
      <c r="G32" s="26">
        <v>1</v>
      </c>
      <c r="H32" s="26" t="s">
        <v>62</v>
      </c>
      <c r="I32" s="26" t="s">
        <v>1</v>
      </c>
      <c r="J32" s="26" t="s">
        <v>182</v>
      </c>
      <c r="K32" s="26" t="s">
        <v>77</v>
      </c>
      <c r="L32" s="26"/>
      <c r="M32" s="28"/>
      <c r="N32" s="28"/>
      <c r="O32" s="19" t="e">
        <f>IF(#REF!="Pass","YES","NO")</f>
        <v>#REF!</v>
      </c>
      <c r="P32" s="20"/>
      <c r="Q32" s="20"/>
      <c r="R32" s="20"/>
      <c r="S32" s="20"/>
      <c r="T32" s="20"/>
      <c r="U32" s="20"/>
      <c r="V32" s="20"/>
      <c r="W32" s="20"/>
      <c r="X32" s="20"/>
      <c r="Y32" s="25" t="e">
        <f>VLOOKUP(TRIM(#REF!),ReferenceData!$A$1:$B$15,2,0)</f>
        <v>#REF!</v>
      </c>
    </row>
    <row r="33" spans="1:25" s="16" customFormat="1" ht="15" x14ac:dyDescent="0.25">
      <c r="A33" s="26">
        <v>6.4</v>
      </c>
      <c r="B33" s="26" t="s">
        <v>60</v>
      </c>
      <c r="C33" s="27"/>
      <c r="D33" s="26" t="s">
        <v>195</v>
      </c>
      <c r="E33" s="26">
        <v>59</v>
      </c>
      <c r="F33" s="26" t="s">
        <v>39</v>
      </c>
      <c r="G33" s="26">
        <v>1</v>
      </c>
      <c r="H33" s="26" t="s">
        <v>62</v>
      </c>
      <c r="I33" s="26" t="s">
        <v>1</v>
      </c>
      <c r="J33" s="26" t="s">
        <v>182</v>
      </c>
      <c r="K33" s="26" t="s">
        <v>77</v>
      </c>
      <c r="L33" s="26"/>
      <c r="M33" s="28"/>
      <c r="N33" s="28"/>
      <c r="O33" s="19" t="e">
        <f>IF(#REF!="Pass","YES","NO")</f>
        <v>#REF!</v>
      </c>
      <c r="P33" s="20"/>
      <c r="Q33" s="20"/>
      <c r="R33" s="20"/>
      <c r="S33" s="20"/>
      <c r="T33" s="20"/>
      <c r="U33" s="20"/>
      <c r="V33" s="20"/>
      <c r="W33" s="20"/>
      <c r="X33" s="20"/>
      <c r="Y33" s="25" t="e">
        <f>VLOOKUP(TRIM(#REF!),ReferenceData!$A$1:$B$15,2,0)</f>
        <v>#REF!</v>
      </c>
    </row>
    <row r="34" spans="1:25" s="16" customFormat="1" ht="15" x14ac:dyDescent="0.25">
      <c r="A34" s="26">
        <v>6.5</v>
      </c>
      <c r="B34" s="26" t="s">
        <v>60</v>
      </c>
      <c r="C34" s="27"/>
      <c r="D34" s="26" t="s">
        <v>197</v>
      </c>
      <c r="E34" s="26">
        <v>59</v>
      </c>
      <c r="F34" s="26" t="s">
        <v>40</v>
      </c>
      <c r="G34" s="26">
        <v>3</v>
      </c>
      <c r="H34" s="26" t="s">
        <v>62</v>
      </c>
      <c r="I34" s="26" t="s">
        <v>1</v>
      </c>
      <c r="J34" s="26" t="s">
        <v>182</v>
      </c>
      <c r="K34" s="26" t="s">
        <v>77</v>
      </c>
      <c r="L34" s="26"/>
      <c r="M34" s="28"/>
      <c r="N34" s="28"/>
      <c r="O34" s="19" t="e">
        <f>IF(#REF!="Pass","YES","NO")</f>
        <v>#REF!</v>
      </c>
      <c r="P34" s="20"/>
      <c r="Q34" s="20"/>
      <c r="R34" s="20"/>
      <c r="S34" s="20"/>
      <c r="T34" s="20"/>
      <c r="U34" s="20"/>
      <c r="V34" s="20"/>
      <c r="W34" s="20"/>
      <c r="X34" s="20"/>
      <c r="Y34" s="25"/>
    </row>
    <row r="35" spans="1:25" s="16" customFormat="1" ht="15" x14ac:dyDescent="0.25">
      <c r="A35" s="26">
        <v>6.6</v>
      </c>
      <c r="B35" s="26" t="s">
        <v>60</v>
      </c>
      <c r="C35" s="27"/>
      <c r="D35" s="26" t="s">
        <v>196</v>
      </c>
      <c r="E35" s="26">
        <v>59</v>
      </c>
      <c r="F35" s="26" t="s">
        <v>40</v>
      </c>
      <c r="G35" s="26">
        <v>3</v>
      </c>
      <c r="H35" s="26" t="s">
        <v>62</v>
      </c>
      <c r="I35" s="26" t="s">
        <v>1</v>
      </c>
      <c r="J35" s="26" t="s">
        <v>182</v>
      </c>
      <c r="K35" s="26" t="s">
        <v>77</v>
      </c>
      <c r="L35" s="26"/>
      <c r="M35" s="28"/>
      <c r="N35" s="28"/>
      <c r="O35" s="19" t="e">
        <f>IF(#REF!="Pass","YES","NO")</f>
        <v>#REF!</v>
      </c>
      <c r="P35" s="20"/>
      <c r="Q35" s="20"/>
      <c r="R35" s="20"/>
      <c r="S35" s="20"/>
      <c r="T35" s="20"/>
      <c r="U35" s="20"/>
      <c r="V35" s="20"/>
      <c r="W35" s="20"/>
      <c r="X35" s="20"/>
      <c r="Y35" s="25" t="e">
        <f>VLOOKUP(TRIM(#REF!),ReferenceData!$A$1:$B$15,2,0)</f>
        <v>#REF!</v>
      </c>
    </row>
    <row r="36" spans="1:25" s="16" customFormat="1" ht="15" x14ac:dyDescent="0.25">
      <c r="A36" s="26">
        <v>6.7</v>
      </c>
      <c r="B36" s="26" t="s">
        <v>60</v>
      </c>
      <c r="C36" s="27"/>
      <c r="D36" s="26" t="s">
        <v>227</v>
      </c>
      <c r="E36" s="26">
        <v>59</v>
      </c>
      <c r="F36" s="26" t="s">
        <v>228</v>
      </c>
      <c r="G36" s="26">
        <v>4</v>
      </c>
      <c r="H36" s="26" t="s">
        <v>62</v>
      </c>
      <c r="I36" s="26" t="s">
        <v>1</v>
      </c>
      <c r="J36" s="26" t="s">
        <v>182</v>
      </c>
      <c r="K36" s="26" t="s">
        <v>77</v>
      </c>
      <c r="L36" s="26"/>
      <c r="M36" s="28"/>
      <c r="N36" s="28"/>
      <c r="O36" s="19"/>
      <c r="P36" s="20"/>
      <c r="Q36" s="20"/>
      <c r="R36" s="20"/>
      <c r="S36" s="20"/>
      <c r="T36" s="20"/>
      <c r="U36" s="20"/>
      <c r="V36" s="20"/>
      <c r="W36" s="20"/>
      <c r="X36" s="20"/>
      <c r="Y36" s="25"/>
    </row>
    <row r="37" spans="1:25" s="16" customFormat="1" ht="15" x14ac:dyDescent="0.25">
      <c r="A37" s="26">
        <v>6.8</v>
      </c>
      <c r="B37" s="26" t="s">
        <v>60</v>
      </c>
      <c r="C37" s="27"/>
      <c r="D37" s="26" t="s">
        <v>230</v>
      </c>
      <c r="E37" s="26">
        <v>59</v>
      </c>
      <c r="F37" s="26" t="s">
        <v>229</v>
      </c>
      <c r="G37" s="26">
        <v>2</v>
      </c>
      <c r="H37" s="26" t="s">
        <v>62</v>
      </c>
      <c r="I37" s="26" t="s">
        <v>1</v>
      </c>
      <c r="J37" s="26" t="s">
        <v>182</v>
      </c>
      <c r="K37" s="26" t="s">
        <v>77</v>
      </c>
      <c r="L37" s="26"/>
      <c r="M37" s="28"/>
      <c r="N37" s="28"/>
      <c r="O37" s="19"/>
      <c r="P37" s="20"/>
      <c r="Q37" s="20"/>
      <c r="R37" s="20"/>
      <c r="S37" s="20"/>
      <c r="T37" s="20"/>
      <c r="U37" s="20"/>
      <c r="V37" s="20"/>
      <c r="W37" s="20"/>
      <c r="X37" s="20"/>
      <c r="Y37" s="25"/>
    </row>
    <row r="38" spans="1:25" s="16" customFormat="1" ht="15" x14ac:dyDescent="0.25">
      <c r="A38" s="26">
        <v>6.9</v>
      </c>
      <c r="B38" s="26" t="s">
        <v>60</v>
      </c>
      <c r="C38" s="27"/>
      <c r="D38" s="26" t="s">
        <v>231</v>
      </c>
      <c r="E38" s="26">
        <v>59</v>
      </c>
      <c r="F38" s="26" t="s">
        <v>229</v>
      </c>
      <c r="G38" s="26">
        <v>2</v>
      </c>
      <c r="H38" s="26" t="s">
        <v>62</v>
      </c>
      <c r="I38" s="26" t="s">
        <v>1</v>
      </c>
      <c r="J38" s="26" t="s">
        <v>182</v>
      </c>
      <c r="K38" s="26" t="s">
        <v>77</v>
      </c>
      <c r="L38" s="26"/>
      <c r="M38" s="28"/>
      <c r="N38" s="28"/>
      <c r="O38" s="19"/>
      <c r="P38" s="20"/>
      <c r="Q38" s="20"/>
      <c r="R38" s="20"/>
      <c r="S38" s="20"/>
      <c r="T38" s="20"/>
      <c r="U38" s="20"/>
      <c r="V38" s="20"/>
      <c r="W38" s="20"/>
      <c r="X38" s="20"/>
      <c r="Y38" s="25"/>
    </row>
    <row r="39" spans="1:25" s="16" customFormat="1" ht="15" x14ac:dyDescent="0.25">
      <c r="A39" s="33">
        <v>6.1</v>
      </c>
      <c r="B39" s="26" t="s">
        <v>60</v>
      </c>
      <c r="C39" s="27"/>
      <c r="D39" s="26" t="s">
        <v>232</v>
      </c>
      <c r="E39" s="26">
        <v>59</v>
      </c>
      <c r="F39" s="26" t="s">
        <v>233</v>
      </c>
      <c r="G39" s="26">
        <v>9</v>
      </c>
      <c r="H39" s="26" t="s">
        <v>62</v>
      </c>
      <c r="I39" s="26" t="s">
        <v>234</v>
      </c>
      <c r="J39" s="26" t="s">
        <v>182</v>
      </c>
      <c r="K39" s="26" t="s">
        <v>77</v>
      </c>
      <c r="L39" s="26" t="s">
        <v>298</v>
      </c>
      <c r="M39" s="28"/>
      <c r="N39" s="28"/>
      <c r="O39" s="19"/>
      <c r="P39" s="20"/>
      <c r="Q39" s="20"/>
      <c r="R39" s="20"/>
      <c r="S39" s="20"/>
      <c r="T39" s="20"/>
      <c r="U39" s="20"/>
      <c r="V39" s="20"/>
      <c r="W39" s="20"/>
      <c r="X39" s="20"/>
      <c r="Y39" s="25"/>
    </row>
    <row r="40" spans="1:25" s="16" customFormat="1" ht="15" x14ac:dyDescent="0.25">
      <c r="A40" s="24">
        <v>7</v>
      </c>
      <c r="B40" s="24"/>
      <c r="C40" s="58"/>
      <c r="D40" s="24" t="s">
        <v>204</v>
      </c>
      <c r="E40" s="24">
        <v>77</v>
      </c>
      <c r="F40" s="24" t="s">
        <v>203</v>
      </c>
      <c r="G40" s="24"/>
      <c r="H40" s="24"/>
      <c r="I40" s="24"/>
      <c r="J40" s="24"/>
      <c r="K40" s="24"/>
      <c r="L40" s="24"/>
      <c r="M40" s="24"/>
      <c r="N40" s="24"/>
      <c r="O40" s="19" t="e">
        <f>IF(#REF!="Pass","YES","NO")</f>
        <v>#REF!</v>
      </c>
      <c r="P40" s="20"/>
      <c r="Q40" s="20"/>
      <c r="R40" s="20"/>
      <c r="S40" s="20"/>
      <c r="T40" s="20"/>
      <c r="U40" s="20"/>
      <c r="V40" s="20"/>
      <c r="W40" s="20"/>
      <c r="X40" s="20"/>
      <c r="Y40" s="25" t="e">
        <f>VLOOKUP(TRIM(#REF!),ReferenceData!$A$1:$B$15,2,0)</f>
        <v>#REF!</v>
      </c>
    </row>
    <row r="41" spans="1:25" s="16" customFormat="1" ht="15" x14ac:dyDescent="0.25">
      <c r="A41" s="26">
        <v>7.1</v>
      </c>
      <c r="B41" s="26" t="s">
        <v>60</v>
      </c>
      <c r="C41" s="27"/>
      <c r="D41" s="26" t="s">
        <v>205</v>
      </c>
      <c r="E41" s="26">
        <v>77</v>
      </c>
      <c r="F41" s="26" t="s">
        <v>207</v>
      </c>
      <c r="G41" s="26" t="s">
        <v>208</v>
      </c>
      <c r="H41" s="26" t="s">
        <v>62</v>
      </c>
      <c r="I41" s="26" t="s">
        <v>1</v>
      </c>
      <c r="J41" s="26" t="s">
        <v>182</v>
      </c>
      <c r="K41" s="26" t="s">
        <v>57</v>
      </c>
      <c r="L41" s="26"/>
      <c r="M41" s="28"/>
      <c r="N41" s="28"/>
      <c r="O41" s="19" t="e">
        <f>IF(#REF!="Pass","YES","NO")</f>
        <v>#REF!</v>
      </c>
      <c r="P41" s="20"/>
      <c r="Q41" s="20"/>
      <c r="R41" s="20"/>
      <c r="S41" s="20"/>
      <c r="T41" s="20"/>
      <c r="U41" s="20"/>
      <c r="V41" s="20"/>
      <c r="W41" s="20"/>
      <c r="X41" s="20"/>
      <c r="Y41" s="25" t="e">
        <f>VLOOKUP(TRIM(#REF!),ReferenceData!$A$1:$B$15,2,0)</f>
        <v>#REF!</v>
      </c>
    </row>
    <row r="42" spans="1:25" s="16" customFormat="1" ht="15" x14ac:dyDescent="0.25">
      <c r="A42" s="26">
        <v>7.2</v>
      </c>
      <c r="B42" s="26" t="s">
        <v>60</v>
      </c>
      <c r="C42" s="27"/>
      <c r="D42" s="26" t="s">
        <v>206</v>
      </c>
      <c r="E42" s="26">
        <v>77</v>
      </c>
      <c r="F42" s="26" t="s">
        <v>206</v>
      </c>
      <c r="G42" s="26" t="s">
        <v>209</v>
      </c>
      <c r="H42" s="26" t="s">
        <v>62</v>
      </c>
      <c r="I42" s="26" t="s">
        <v>1</v>
      </c>
      <c r="J42" s="26" t="s">
        <v>182</v>
      </c>
      <c r="K42" s="26" t="s">
        <v>57</v>
      </c>
      <c r="L42" s="26"/>
      <c r="M42" s="28"/>
      <c r="N42" s="28"/>
      <c r="O42" s="19" t="e">
        <f>IF(#REF!="Pass","YES","NO")</f>
        <v>#REF!</v>
      </c>
      <c r="P42" s="20"/>
      <c r="Q42" s="20"/>
      <c r="R42" s="20"/>
      <c r="S42" s="20"/>
      <c r="T42" s="20"/>
      <c r="U42" s="20"/>
      <c r="V42" s="20"/>
      <c r="W42" s="20"/>
      <c r="X42" s="20"/>
      <c r="Y42" s="25"/>
    </row>
    <row r="43" spans="1:25" s="16" customFormat="1" x14ac:dyDescent="0.3">
      <c r="A43" s="24">
        <v>8</v>
      </c>
      <c r="B43" s="24"/>
      <c r="C43" s="58"/>
      <c r="D43" s="24" t="s">
        <v>5</v>
      </c>
      <c r="E43" s="24">
        <v>204</v>
      </c>
      <c r="F43" s="24" t="s">
        <v>79</v>
      </c>
      <c r="G43" s="24"/>
      <c r="H43" s="24"/>
      <c r="I43" s="24"/>
      <c r="J43" s="24"/>
      <c r="K43" s="24"/>
      <c r="L43" s="24"/>
      <c r="M43" s="24"/>
      <c r="N43" s="24"/>
      <c r="O43" s="19" t="e">
        <f>IF(#REF!="Pass","YES","NO")</f>
        <v>#REF!</v>
      </c>
      <c r="P43" s="20"/>
      <c r="Q43" s="20"/>
      <c r="R43" s="20"/>
      <c r="S43" s="20"/>
      <c r="T43" s="20"/>
      <c r="U43" s="20"/>
      <c r="V43" s="20"/>
      <c r="W43" s="20"/>
      <c r="X43" s="20"/>
      <c r="Y43" s="25" t="e">
        <f>VLOOKUP(TRIM(#REF!),ReferenceData!$A$1:$B$15,2,0)</f>
        <v>#REF!</v>
      </c>
    </row>
    <row r="44" spans="1:25" s="16" customFormat="1" x14ac:dyDescent="0.3">
      <c r="A44" s="26">
        <v>8.1</v>
      </c>
      <c r="B44" s="26" t="s">
        <v>60</v>
      </c>
      <c r="C44" s="27"/>
      <c r="D44" s="26" t="s">
        <v>6</v>
      </c>
      <c r="E44" s="26">
        <v>204</v>
      </c>
      <c r="F44" s="26" t="s">
        <v>6</v>
      </c>
      <c r="G44" s="26">
        <v>0</v>
      </c>
      <c r="H44" s="26" t="s">
        <v>62</v>
      </c>
      <c r="I44" s="26" t="s">
        <v>1</v>
      </c>
      <c r="J44" s="26" t="s">
        <v>182</v>
      </c>
      <c r="K44" s="26" t="s">
        <v>77</v>
      </c>
      <c r="L44" s="26"/>
      <c r="M44" s="28"/>
      <c r="N44" s="28"/>
      <c r="O44" s="19" t="e">
        <f>IF(#REF!="Pass","YES","NO")</f>
        <v>#REF!</v>
      </c>
      <c r="P44" s="20"/>
      <c r="Q44" s="20"/>
      <c r="R44" s="20"/>
      <c r="S44" s="20"/>
      <c r="T44" s="20"/>
      <c r="U44" s="20"/>
      <c r="V44" s="20"/>
      <c r="W44" s="20"/>
      <c r="X44" s="20"/>
      <c r="Y44" s="25" t="e">
        <f>VLOOKUP(TRIM(#REF!),ReferenceData!$A$1:$B$15,2,0)</f>
        <v>#REF!</v>
      </c>
    </row>
    <row r="45" spans="1:25" s="16" customFormat="1" x14ac:dyDescent="0.3">
      <c r="A45" s="26">
        <v>8.1999999999999993</v>
      </c>
      <c r="B45" s="26" t="s">
        <v>60</v>
      </c>
      <c r="C45" s="27"/>
      <c r="D45" s="26" t="s">
        <v>7</v>
      </c>
      <c r="E45" s="26">
        <v>204</v>
      </c>
      <c r="F45" s="26" t="s">
        <v>7</v>
      </c>
      <c r="G45" s="26">
        <v>1</v>
      </c>
      <c r="H45" s="26" t="s">
        <v>62</v>
      </c>
      <c r="I45" s="26" t="s">
        <v>1</v>
      </c>
      <c r="J45" s="26" t="s">
        <v>182</v>
      </c>
      <c r="K45" s="26" t="s">
        <v>77</v>
      </c>
      <c r="L45" s="26"/>
      <c r="M45" s="28"/>
      <c r="N45" s="28"/>
      <c r="O45" s="19" t="e">
        <f>IF(#REF!="Pass","YES","NO")</f>
        <v>#REF!</v>
      </c>
      <c r="P45" s="20"/>
      <c r="Q45" s="20"/>
      <c r="R45" s="20"/>
      <c r="S45" s="20"/>
      <c r="T45" s="20"/>
      <c r="U45" s="20"/>
      <c r="V45" s="20"/>
      <c r="W45" s="20"/>
      <c r="X45" s="20"/>
      <c r="Y45" s="25" t="e">
        <f>VLOOKUP(TRIM(#REF!),ReferenceData!$A$1:$B$15,2,0)</f>
        <v>#REF!</v>
      </c>
    </row>
    <row r="46" spans="1:25" s="16" customFormat="1" x14ac:dyDescent="0.3">
      <c r="A46" s="26">
        <v>8.3000000000000007</v>
      </c>
      <c r="B46" s="26" t="s">
        <v>60</v>
      </c>
      <c r="C46" s="27"/>
      <c r="D46" s="26" t="s">
        <v>8</v>
      </c>
      <c r="E46" s="26">
        <v>204</v>
      </c>
      <c r="F46" s="26" t="s">
        <v>8</v>
      </c>
      <c r="G46" s="26">
        <v>2</v>
      </c>
      <c r="H46" s="26" t="s">
        <v>62</v>
      </c>
      <c r="I46" s="26" t="s">
        <v>1</v>
      </c>
      <c r="J46" s="26" t="s">
        <v>182</v>
      </c>
      <c r="K46" s="26" t="s">
        <v>77</v>
      </c>
      <c r="L46" s="26"/>
      <c r="M46" s="28"/>
      <c r="N46" s="28"/>
      <c r="O46" s="19" t="e">
        <f>IF(#REF!="Pass","YES","NO")</f>
        <v>#REF!</v>
      </c>
      <c r="P46" s="20"/>
      <c r="Q46" s="20"/>
      <c r="R46" s="20"/>
      <c r="S46" s="20"/>
      <c r="T46" s="20"/>
      <c r="U46" s="20"/>
      <c r="V46" s="20"/>
      <c r="W46" s="20"/>
      <c r="X46" s="20"/>
      <c r="Y46" s="25" t="e">
        <f>VLOOKUP(TRIM(#REF!),ReferenceData!$A$1:$B$15,2,0)</f>
        <v>#REF!</v>
      </c>
    </row>
    <row r="47" spans="1:25" s="16" customFormat="1" x14ac:dyDescent="0.3">
      <c r="A47" s="26">
        <v>8.4</v>
      </c>
      <c r="B47" s="26" t="s">
        <v>60</v>
      </c>
      <c r="C47" s="27"/>
      <c r="D47" s="26" t="s">
        <v>80</v>
      </c>
      <c r="E47" s="26">
        <v>204</v>
      </c>
      <c r="F47" s="26" t="s">
        <v>80</v>
      </c>
      <c r="G47" s="26">
        <v>4</v>
      </c>
      <c r="H47" s="26" t="s">
        <v>62</v>
      </c>
      <c r="I47" s="26" t="s">
        <v>1</v>
      </c>
      <c r="J47" s="26" t="s">
        <v>182</v>
      </c>
      <c r="K47" s="26" t="s">
        <v>77</v>
      </c>
      <c r="L47" s="26" t="s">
        <v>299</v>
      </c>
      <c r="M47" s="28"/>
      <c r="N47" s="28"/>
      <c r="O47" s="19" t="e">
        <f>IF(#REF!="Pass","YES","NO")</f>
        <v>#REF!</v>
      </c>
      <c r="P47" s="20"/>
      <c r="Q47" s="20"/>
      <c r="R47" s="20"/>
      <c r="S47" s="20"/>
      <c r="T47" s="20"/>
      <c r="U47" s="20"/>
      <c r="V47" s="20"/>
      <c r="W47" s="20"/>
      <c r="X47" s="20"/>
      <c r="Y47" s="25" t="e">
        <f>VLOOKUP(TRIM(#REF!),ReferenceData!$A$1:$B$15,2,0)</f>
        <v>#REF!</v>
      </c>
    </row>
    <row r="48" spans="1:25" s="16" customFormat="1" x14ac:dyDescent="0.3">
      <c r="A48" s="26">
        <v>8.5</v>
      </c>
      <c r="B48" s="26" t="s">
        <v>60</v>
      </c>
      <c r="C48" s="27"/>
      <c r="D48" s="26" t="s">
        <v>9</v>
      </c>
      <c r="E48" s="26">
        <v>204</v>
      </c>
      <c r="F48" s="26" t="s">
        <v>9</v>
      </c>
      <c r="G48" s="26">
        <v>5</v>
      </c>
      <c r="H48" s="26" t="s">
        <v>62</v>
      </c>
      <c r="I48" s="26" t="s">
        <v>1</v>
      </c>
      <c r="J48" s="26" t="s">
        <v>182</v>
      </c>
      <c r="K48" s="26" t="s">
        <v>77</v>
      </c>
      <c r="L48" s="26" t="s">
        <v>299</v>
      </c>
      <c r="M48" s="28"/>
      <c r="N48" s="28"/>
      <c r="O48" s="19" t="e">
        <f>IF(#REF!="Pass","YES","NO")</f>
        <v>#REF!</v>
      </c>
      <c r="P48" s="20"/>
      <c r="Q48" s="20"/>
      <c r="R48" s="20"/>
      <c r="S48" s="20"/>
      <c r="T48" s="20"/>
      <c r="U48" s="20"/>
      <c r="V48" s="20"/>
      <c r="W48" s="20"/>
      <c r="X48" s="20"/>
      <c r="Y48" s="25" t="e">
        <f>VLOOKUP(TRIM(#REF!),ReferenceData!$A$1:$B$15,2,0)</f>
        <v>#REF!</v>
      </c>
    </row>
    <row r="49" spans="1:25" s="16" customFormat="1" x14ac:dyDescent="0.3">
      <c r="A49" s="26">
        <v>8.6</v>
      </c>
      <c r="B49" s="26" t="s">
        <v>60</v>
      </c>
      <c r="C49" s="27"/>
      <c r="D49" s="26" t="s">
        <v>10</v>
      </c>
      <c r="E49" s="26">
        <v>204</v>
      </c>
      <c r="F49" s="26" t="s">
        <v>10</v>
      </c>
      <c r="G49" s="26">
        <v>8</v>
      </c>
      <c r="H49" s="26" t="s">
        <v>62</v>
      </c>
      <c r="I49" s="26" t="s">
        <v>1</v>
      </c>
      <c r="J49" s="26" t="s">
        <v>182</v>
      </c>
      <c r="K49" s="26" t="s">
        <v>77</v>
      </c>
      <c r="L49" s="26"/>
      <c r="M49" s="28"/>
      <c r="N49" s="28"/>
      <c r="O49" s="19" t="e">
        <f>IF(#REF!="Pass","YES","NO")</f>
        <v>#REF!</v>
      </c>
      <c r="P49" s="20"/>
      <c r="Q49" s="20"/>
      <c r="R49" s="20"/>
      <c r="S49" s="20"/>
      <c r="T49" s="20"/>
      <c r="U49" s="20"/>
      <c r="V49" s="20"/>
      <c r="W49" s="20"/>
      <c r="X49" s="20"/>
      <c r="Y49" s="25" t="e">
        <f>VLOOKUP(TRIM(#REF!),ReferenceData!$A$1:$B$15,2,0)</f>
        <v>#REF!</v>
      </c>
    </row>
    <row r="50" spans="1:25" s="16" customFormat="1" x14ac:dyDescent="0.3">
      <c r="A50" s="34">
        <v>9</v>
      </c>
      <c r="B50" s="34"/>
      <c r="C50" s="34"/>
      <c r="D50" s="34" t="s">
        <v>220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19" t="e">
        <f>IF(#REF!="Pass","YES","NO")</f>
        <v>#REF!</v>
      </c>
      <c r="P50" s="20"/>
      <c r="Q50" s="20"/>
      <c r="R50" s="20"/>
      <c r="S50" s="20"/>
      <c r="T50" s="20"/>
      <c r="U50" s="20"/>
      <c r="V50" s="20"/>
      <c r="W50" s="20"/>
      <c r="X50" s="20"/>
      <c r="Y50" s="25" t="e">
        <f>VLOOKUP(TRIM(#REF!),ReferenceData!$A$1:$B$15,2,0)</f>
        <v>#REF!</v>
      </c>
    </row>
    <row r="51" spans="1:25" s="16" customFormat="1" ht="40.5" customHeight="1" x14ac:dyDescent="0.3">
      <c r="A51" s="26">
        <v>9.1</v>
      </c>
      <c r="B51" s="26" t="s">
        <v>60</v>
      </c>
      <c r="C51" s="27"/>
      <c r="D51" s="26" t="s">
        <v>239</v>
      </c>
      <c r="E51" s="26">
        <v>76</v>
      </c>
      <c r="F51" s="26" t="s">
        <v>81</v>
      </c>
      <c r="G51" s="26" t="s">
        <v>82</v>
      </c>
      <c r="H51" s="26" t="s">
        <v>62</v>
      </c>
      <c r="I51" s="26" t="s">
        <v>1</v>
      </c>
      <c r="J51" s="26" t="s">
        <v>182</v>
      </c>
      <c r="K51" s="26" t="s">
        <v>71</v>
      </c>
      <c r="L51" s="26" t="s">
        <v>224</v>
      </c>
      <c r="M51" s="28"/>
      <c r="N51" s="28"/>
      <c r="O51" s="19" t="e">
        <f>IF(#REF!="Pass","YES","NO")</f>
        <v>#REF!</v>
      </c>
      <c r="P51" s="20"/>
      <c r="Q51" s="20"/>
      <c r="R51" s="20"/>
      <c r="S51" s="20"/>
      <c r="T51" s="20"/>
      <c r="U51" s="20"/>
      <c r="V51" s="20"/>
      <c r="W51" s="20"/>
      <c r="X51" s="20"/>
      <c r="Y51" s="25" t="e">
        <f>VLOOKUP(TRIM(#REF!),ReferenceData!$A$1:$B$15,2,0)</f>
        <v>#REF!</v>
      </c>
    </row>
    <row r="52" spans="1:25" s="16" customFormat="1" ht="40.5" customHeight="1" x14ac:dyDescent="0.3">
      <c r="A52" s="26">
        <v>9.1999999999999993</v>
      </c>
      <c r="B52" s="26" t="s">
        <v>60</v>
      </c>
      <c r="C52" s="27"/>
      <c r="D52" s="26" t="s">
        <v>243</v>
      </c>
      <c r="E52" s="26">
        <v>203</v>
      </c>
      <c r="F52" s="26" t="s">
        <v>83</v>
      </c>
      <c r="G52" s="26" t="s">
        <v>301</v>
      </c>
      <c r="H52" s="26" t="s">
        <v>62</v>
      </c>
      <c r="I52" s="26" t="s">
        <v>1</v>
      </c>
      <c r="J52" s="26" t="s">
        <v>182</v>
      </c>
      <c r="K52" s="26" t="s">
        <v>71</v>
      </c>
      <c r="L52" s="26"/>
      <c r="M52" s="28"/>
      <c r="N52" s="28"/>
      <c r="O52" s="19" t="e">
        <f>IF(#REF!="Pass","YES","NO")</f>
        <v>#REF!</v>
      </c>
      <c r="P52" s="20"/>
      <c r="Q52" s="20"/>
      <c r="R52" s="20"/>
      <c r="S52" s="20"/>
      <c r="T52" s="20"/>
      <c r="U52" s="20"/>
      <c r="V52" s="20"/>
      <c r="W52" s="20"/>
      <c r="X52" s="20"/>
      <c r="Y52" s="25" t="e">
        <f>VLOOKUP(TRIM(#REF!),ReferenceData!$A$1:$B$15,2,0)</f>
        <v>#REF!</v>
      </c>
    </row>
    <row r="53" spans="1:25" s="16" customFormat="1" ht="40.5" customHeight="1" x14ac:dyDescent="0.3">
      <c r="A53" s="26">
        <v>9.3000000000000007</v>
      </c>
      <c r="B53" s="26" t="s">
        <v>60</v>
      </c>
      <c r="C53" s="27"/>
      <c r="D53" s="26" t="s">
        <v>240</v>
      </c>
      <c r="E53" s="26">
        <v>439</v>
      </c>
      <c r="F53" s="26" t="s">
        <v>84</v>
      </c>
      <c r="G53" s="26" t="s">
        <v>85</v>
      </c>
      <c r="H53" s="26" t="s">
        <v>62</v>
      </c>
      <c r="I53" s="26" t="s">
        <v>1</v>
      </c>
      <c r="J53" s="26" t="s">
        <v>182</v>
      </c>
      <c r="K53" s="26" t="s">
        <v>71</v>
      </c>
      <c r="L53" s="26" t="s">
        <v>11</v>
      </c>
      <c r="M53" s="28"/>
      <c r="N53" s="28"/>
      <c r="O53" s="19" t="e">
        <f>IF(#REF!="Pass","YES","NO")</f>
        <v>#REF!</v>
      </c>
      <c r="P53" s="20"/>
      <c r="Q53" s="20"/>
      <c r="R53" s="20"/>
      <c r="S53" s="20"/>
      <c r="T53" s="20"/>
      <c r="U53" s="20"/>
      <c r="V53" s="20"/>
      <c r="W53" s="20"/>
      <c r="X53" s="20"/>
      <c r="Y53" s="25" t="e">
        <f>VLOOKUP(TRIM(#REF!),ReferenceData!$A$1:$B$15,2,0)</f>
        <v>#REF!</v>
      </c>
    </row>
    <row r="54" spans="1:25" s="16" customFormat="1" ht="40.5" customHeight="1" x14ac:dyDescent="0.3">
      <c r="A54" s="26">
        <v>9.4</v>
      </c>
      <c r="B54" s="26" t="s">
        <v>60</v>
      </c>
      <c r="C54" s="27"/>
      <c r="D54" s="26" t="s">
        <v>241</v>
      </c>
      <c r="E54" s="26">
        <v>440</v>
      </c>
      <c r="F54" s="26" t="s">
        <v>86</v>
      </c>
      <c r="G54" s="26" t="s">
        <v>302</v>
      </c>
      <c r="H54" s="26" t="s">
        <v>62</v>
      </c>
      <c r="I54" s="26" t="s">
        <v>1</v>
      </c>
      <c r="J54" s="26" t="s">
        <v>182</v>
      </c>
      <c r="K54" s="26" t="s">
        <v>71</v>
      </c>
      <c r="L54" s="26" t="s">
        <v>210</v>
      </c>
      <c r="M54" s="28"/>
      <c r="N54" s="28"/>
      <c r="O54" s="19" t="e">
        <f>IF(#REF!="Pass","YES","NO")</f>
        <v>#REF!</v>
      </c>
      <c r="P54" s="20"/>
      <c r="Q54" s="20"/>
      <c r="R54" s="20"/>
      <c r="S54" s="20"/>
      <c r="T54" s="20"/>
      <c r="U54" s="20"/>
      <c r="V54" s="20"/>
      <c r="W54" s="20"/>
      <c r="X54" s="20"/>
      <c r="Y54" s="25" t="e">
        <f>VLOOKUP(TRIM(#REF!),ReferenceData!$A$1:$B$15,2,0)</f>
        <v>#REF!</v>
      </c>
    </row>
    <row r="55" spans="1:25" s="16" customFormat="1" ht="40.5" customHeight="1" x14ac:dyDescent="0.3">
      <c r="A55" s="26">
        <v>9.5</v>
      </c>
      <c r="B55" s="26" t="s">
        <v>60</v>
      </c>
      <c r="C55" s="27"/>
      <c r="D55" s="26" t="s">
        <v>242</v>
      </c>
      <c r="E55" s="26">
        <v>58</v>
      </c>
      <c r="F55" s="26" t="s">
        <v>88</v>
      </c>
      <c r="G55" s="26" t="s">
        <v>89</v>
      </c>
      <c r="H55" s="26" t="s">
        <v>62</v>
      </c>
      <c r="I55" s="26" t="s">
        <v>1</v>
      </c>
      <c r="J55" s="26" t="s">
        <v>182</v>
      </c>
      <c r="K55" s="26" t="s">
        <v>71</v>
      </c>
      <c r="L55" s="26" t="s">
        <v>90</v>
      </c>
      <c r="M55" s="28"/>
      <c r="N55" s="28"/>
      <c r="O55" s="19" t="e">
        <f>IF(#REF!="Pass","YES","NO")</f>
        <v>#REF!</v>
      </c>
      <c r="P55" s="20"/>
      <c r="Q55" s="20"/>
      <c r="R55" s="20"/>
      <c r="S55" s="20"/>
      <c r="T55" s="20"/>
      <c r="U55" s="20"/>
      <c r="V55" s="20"/>
      <c r="W55" s="20"/>
      <c r="X55" s="20"/>
      <c r="Y55" s="25" t="e">
        <f>VLOOKUP(TRIM(#REF!),ReferenceData!$A$1:$B$15,2,0)</f>
        <v>#REF!</v>
      </c>
    </row>
    <row r="56" spans="1:25" s="16" customFormat="1" ht="40.5" customHeight="1" x14ac:dyDescent="0.3">
      <c r="A56" s="26">
        <v>9.6</v>
      </c>
      <c r="B56" s="26" t="s">
        <v>60</v>
      </c>
      <c r="C56" s="35"/>
      <c r="D56" s="26" t="s">
        <v>91</v>
      </c>
      <c r="E56" s="26">
        <v>1090</v>
      </c>
      <c r="F56" s="26" t="s">
        <v>92</v>
      </c>
      <c r="G56" s="26" t="s">
        <v>93</v>
      </c>
      <c r="H56" s="26" t="s">
        <v>62</v>
      </c>
      <c r="I56" s="26" t="s">
        <v>1</v>
      </c>
      <c r="J56" s="26" t="s">
        <v>182</v>
      </c>
      <c r="K56" s="26" t="s">
        <v>71</v>
      </c>
      <c r="L56" s="26" t="s">
        <v>94</v>
      </c>
      <c r="M56" s="28"/>
      <c r="N56" s="28"/>
      <c r="O56" s="19" t="e">
        <f>IF(#REF!="Pass","YES","NO")</f>
        <v>#REF!</v>
      </c>
      <c r="P56" s="20"/>
      <c r="Q56" s="20"/>
      <c r="R56" s="20"/>
      <c r="S56" s="20"/>
      <c r="T56" s="20"/>
      <c r="U56" s="20"/>
      <c r="V56" s="20"/>
      <c r="W56" s="20"/>
      <c r="X56" s="20"/>
      <c r="Y56" s="25" t="e">
        <f>VLOOKUP(TRIM(#REF!),ReferenceData!$A$1:$B$15,2,0)</f>
        <v>#REF!</v>
      </c>
    </row>
    <row r="57" spans="1:25" s="16" customFormat="1" ht="40.5" customHeight="1" x14ac:dyDescent="0.3">
      <c r="A57" s="26">
        <v>9.6999999999999993</v>
      </c>
      <c r="B57" s="26" t="s">
        <v>60</v>
      </c>
      <c r="C57" s="35"/>
      <c r="D57" s="26" t="s">
        <v>235</v>
      </c>
      <c r="E57" s="26">
        <v>9732</v>
      </c>
      <c r="F57" s="26" t="s">
        <v>236</v>
      </c>
      <c r="G57" s="36" t="s">
        <v>303</v>
      </c>
      <c r="H57" s="26" t="s">
        <v>62</v>
      </c>
      <c r="I57" s="26" t="s">
        <v>1</v>
      </c>
      <c r="J57" s="26" t="s">
        <v>182</v>
      </c>
      <c r="K57" s="26" t="s">
        <v>71</v>
      </c>
      <c r="L57" s="26" t="s">
        <v>237</v>
      </c>
      <c r="M57" s="28"/>
      <c r="N57" s="28"/>
      <c r="O57" s="19"/>
      <c r="P57" s="20"/>
      <c r="Q57" s="20"/>
      <c r="R57" s="20"/>
      <c r="S57" s="20"/>
      <c r="T57" s="20"/>
      <c r="U57" s="20"/>
      <c r="V57" s="20"/>
      <c r="W57" s="20"/>
      <c r="X57" s="20"/>
      <c r="Y57" s="25"/>
    </row>
    <row r="58" spans="1:25" s="16" customFormat="1" ht="40.5" customHeight="1" x14ac:dyDescent="0.3">
      <c r="A58" s="26">
        <v>9.8000000000000007</v>
      </c>
      <c r="B58" s="26" t="s">
        <v>60</v>
      </c>
      <c r="C58" s="35"/>
      <c r="D58" s="26" t="s">
        <v>238</v>
      </c>
      <c r="E58" s="26">
        <v>79</v>
      </c>
      <c r="F58" s="26" t="s">
        <v>244</v>
      </c>
      <c r="G58" s="26" t="s">
        <v>87</v>
      </c>
      <c r="H58" s="26" t="s">
        <v>62</v>
      </c>
      <c r="I58" s="26" t="s">
        <v>1</v>
      </c>
      <c r="J58" s="26" t="s">
        <v>182</v>
      </c>
      <c r="K58" s="26" t="s">
        <v>71</v>
      </c>
      <c r="L58" s="26" t="s">
        <v>245</v>
      </c>
      <c r="M58" s="28"/>
      <c r="N58" s="28"/>
      <c r="O58" s="19"/>
      <c r="P58" s="20"/>
      <c r="Q58" s="20"/>
      <c r="R58" s="20"/>
      <c r="S58" s="20"/>
      <c r="T58" s="20"/>
      <c r="U58" s="20"/>
      <c r="V58" s="20"/>
      <c r="W58" s="20"/>
      <c r="X58" s="20"/>
      <c r="Y58" s="25"/>
    </row>
    <row r="59" spans="1:25" s="70" customFormat="1" ht="28.8" x14ac:dyDescent="0.3">
      <c r="A59" s="63">
        <v>9.9</v>
      </c>
      <c r="B59" s="63" t="s">
        <v>60</v>
      </c>
      <c r="C59" s="66"/>
      <c r="D59" s="63" t="s">
        <v>461</v>
      </c>
      <c r="E59" s="63">
        <v>76</v>
      </c>
      <c r="F59" s="63" t="s">
        <v>81</v>
      </c>
      <c r="G59" s="63" t="s">
        <v>462</v>
      </c>
      <c r="H59" s="63" t="s">
        <v>62</v>
      </c>
      <c r="I59" s="63" t="s">
        <v>1</v>
      </c>
      <c r="J59" s="63" t="s">
        <v>182</v>
      </c>
      <c r="K59" s="63" t="s">
        <v>71</v>
      </c>
      <c r="L59" s="63" t="s">
        <v>463</v>
      </c>
      <c r="M59" s="67"/>
      <c r="N59" s="67"/>
      <c r="O59" s="69"/>
      <c r="P59" s="79"/>
      <c r="Q59" s="79"/>
      <c r="R59" s="79"/>
      <c r="S59" s="79"/>
      <c r="T59" s="79"/>
      <c r="U59" s="79"/>
      <c r="V59" s="79"/>
      <c r="W59" s="79"/>
      <c r="X59" s="79"/>
      <c r="Y59" s="77"/>
    </row>
    <row r="60" spans="1:25" s="16" customFormat="1" x14ac:dyDescent="0.3">
      <c r="A60" s="80" t="s">
        <v>13</v>
      </c>
      <c r="B60" s="81"/>
      <c r="C60" s="81"/>
      <c r="D60" s="82"/>
      <c r="E60" s="22"/>
      <c r="F60" s="22"/>
      <c r="G60" s="22"/>
      <c r="H60" s="22"/>
      <c r="I60" s="22"/>
      <c r="J60" s="37"/>
      <c r="K60" s="37"/>
      <c r="L60" s="37"/>
      <c r="M60" s="34"/>
      <c r="N60" s="34"/>
      <c r="O60" s="19" t="e">
        <f>IF(#REF!="Pass","YES","NO")</f>
        <v>#REF!</v>
      </c>
      <c r="P60" s="20"/>
      <c r="Q60" s="20"/>
      <c r="R60" s="20"/>
      <c r="S60" s="20"/>
      <c r="T60" s="20"/>
      <c r="U60" s="20"/>
      <c r="V60" s="20"/>
      <c r="W60" s="20"/>
      <c r="X60" s="20"/>
      <c r="Y60" s="25" t="e">
        <f>VLOOKUP(TRIM(#REF!),ReferenceData!$A$1:$B$15,2,0)</f>
        <v>#REF!</v>
      </c>
    </row>
    <row r="61" spans="1:25" s="16" customFormat="1" x14ac:dyDescent="0.3">
      <c r="A61" s="38">
        <v>10</v>
      </c>
      <c r="B61" s="38"/>
      <c r="C61" s="39"/>
      <c r="D61" s="24" t="s">
        <v>248</v>
      </c>
      <c r="E61" s="24"/>
      <c r="F61" s="24"/>
      <c r="G61" s="24"/>
      <c r="H61" s="24"/>
      <c r="I61" s="22"/>
      <c r="J61" s="22"/>
      <c r="K61" s="22"/>
      <c r="L61" s="22"/>
      <c r="M61" s="40"/>
      <c r="N61" s="40"/>
      <c r="O61" s="19" t="e">
        <f>IF(#REF!="Pass","YES","NO")</f>
        <v>#REF!</v>
      </c>
      <c r="P61" s="20"/>
      <c r="Q61" s="20"/>
      <c r="R61" s="20"/>
      <c r="S61" s="20"/>
      <c r="T61" s="20"/>
      <c r="U61" s="20"/>
      <c r="V61" s="20"/>
      <c r="W61" s="20"/>
      <c r="X61" s="20"/>
      <c r="Y61" s="25" t="e">
        <f>VLOOKUP(TRIM(#REF!),ReferenceData!$A$1:$B$15,2,0)</f>
        <v>#REF!</v>
      </c>
    </row>
    <row r="62" spans="1:25" s="16" customFormat="1" x14ac:dyDescent="0.3">
      <c r="A62" s="26">
        <v>10.1</v>
      </c>
      <c r="B62" s="26" t="s">
        <v>60</v>
      </c>
      <c r="C62" s="30"/>
      <c r="D62" s="26" t="s">
        <v>95</v>
      </c>
      <c r="E62" s="26">
        <v>9100</v>
      </c>
      <c r="F62" s="26" t="s">
        <v>96</v>
      </c>
      <c r="G62" s="26">
        <v>0</v>
      </c>
      <c r="H62" s="26" t="s">
        <v>62</v>
      </c>
      <c r="I62" s="26" t="s">
        <v>1</v>
      </c>
      <c r="J62" s="26" t="s">
        <v>182</v>
      </c>
      <c r="K62" s="26" t="s">
        <v>57</v>
      </c>
      <c r="L62" s="26" t="s">
        <v>97</v>
      </c>
      <c r="M62" s="28"/>
      <c r="N62" s="28"/>
      <c r="O62" s="19" t="e">
        <f>IF(#REF!="Pass","YES","NO")</f>
        <v>#REF!</v>
      </c>
      <c r="P62" s="20"/>
      <c r="Q62" s="20"/>
      <c r="R62" s="20"/>
      <c r="S62" s="20"/>
      <c r="T62" s="20"/>
      <c r="U62" s="20"/>
      <c r="V62" s="20"/>
      <c r="W62" s="20"/>
      <c r="X62" s="20"/>
      <c r="Y62" s="25" t="e">
        <f>VLOOKUP(TRIM(#REF!),ReferenceData!$A$1:$B$15,2,0)</f>
        <v>#REF!</v>
      </c>
    </row>
    <row r="63" spans="1:25" s="16" customFormat="1" x14ac:dyDescent="0.3">
      <c r="A63" s="26">
        <v>10.199999999999999</v>
      </c>
      <c r="B63" s="26" t="s">
        <v>60</v>
      </c>
      <c r="C63" s="30"/>
      <c r="D63" s="26" t="s">
        <v>246</v>
      </c>
      <c r="E63" s="26">
        <v>9100</v>
      </c>
      <c r="F63" s="26" t="s">
        <v>96</v>
      </c>
      <c r="G63" s="26">
        <v>0</v>
      </c>
      <c r="H63" s="26" t="s">
        <v>62</v>
      </c>
      <c r="I63" s="26" t="s">
        <v>1</v>
      </c>
      <c r="J63" s="26" t="s">
        <v>182</v>
      </c>
      <c r="K63" s="26" t="s">
        <v>71</v>
      </c>
      <c r="L63" s="26" t="s">
        <v>300</v>
      </c>
      <c r="M63" s="28"/>
      <c r="N63" s="28"/>
      <c r="O63" s="19"/>
      <c r="P63" s="20"/>
      <c r="Q63" s="20"/>
      <c r="R63" s="20"/>
      <c r="S63" s="20"/>
      <c r="T63" s="20"/>
      <c r="U63" s="20"/>
      <c r="V63" s="20"/>
      <c r="W63" s="20"/>
      <c r="X63" s="20"/>
      <c r="Y63" s="25"/>
    </row>
    <row r="64" spans="1:25" s="16" customFormat="1" x14ac:dyDescent="0.3">
      <c r="A64" s="26">
        <v>10.199999999999999</v>
      </c>
      <c r="B64" s="26" t="s">
        <v>60</v>
      </c>
      <c r="C64" s="30"/>
      <c r="D64" s="26" t="s">
        <v>98</v>
      </c>
      <c r="E64" s="26">
        <v>9100</v>
      </c>
      <c r="F64" s="26" t="s">
        <v>96</v>
      </c>
      <c r="G64" s="26">
        <v>31</v>
      </c>
      <c r="H64" s="26" t="s">
        <v>62</v>
      </c>
      <c r="I64" s="26" t="s">
        <v>1</v>
      </c>
      <c r="J64" s="26" t="s">
        <v>182</v>
      </c>
      <c r="K64" s="26" t="s">
        <v>71</v>
      </c>
      <c r="L64" s="26"/>
      <c r="M64" s="28"/>
      <c r="N64" s="28"/>
      <c r="O64" s="19" t="e">
        <f>IF(#REF!="Pass","YES","NO")</f>
        <v>#REF!</v>
      </c>
      <c r="P64" s="20"/>
      <c r="Q64" s="20"/>
      <c r="R64" s="20"/>
      <c r="S64" s="20"/>
      <c r="T64" s="20"/>
      <c r="U64" s="20"/>
      <c r="V64" s="20"/>
      <c r="W64" s="20"/>
      <c r="X64" s="20"/>
      <c r="Y64" s="25" t="e">
        <f>VLOOKUP(TRIM(#REF!),ReferenceData!$A$1:$B$15,2,0)</f>
        <v>#REF!</v>
      </c>
    </row>
    <row r="65" spans="1:25" s="16" customFormat="1" x14ac:dyDescent="0.3">
      <c r="A65" s="26">
        <v>10.3</v>
      </c>
      <c r="B65" s="26" t="s">
        <v>60</v>
      </c>
      <c r="C65" s="30"/>
      <c r="D65" s="26" t="s">
        <v>99</v>
      </c>
      <c r="E65" s="26">
        <v>9100</v>
      </c>
      <c r="F65" s="26" t="s">
        <v>96</v>
      </c>
      <c r="G65" s="26">
        <v>32</v>
      </c>
      <c r="H65" s="26" t="s">
        <v>62</v>
      </c>
      <c r="I65" s="26" t="s">
        <v>1</v>
      </c>
      <c r="J65" s="26" t="s">
        <v>182</v>
      </c>
      <c r="K65" s="26" t="s">
        <v>71</v>
      </c>
      <c r="L65" s="26"/>
      <c r="M65" s="28"/>
      <c r="N65" s="28"/>
      <c r="O65" s="19" t="e">
        <f>IF(#REF!="Pass","YES","NO")</f>
        <v>#REF!</v>
      </c>
      <c r="P65" s="20"/>
      <c r="Q65" s="20"/>
      <c r="R65" s="20"/>
      <c r="S65" s="20"/>
      <c r="T65" s="20"/>
      <c r="U65" s="20"/>
      <c r="V65" s="20"/>
      <c r="W65" s="20"/>
      <c r="X65" s="20"/>
      <c r="Y65" s="25" t="e">
        <f>VLOOKUP(TRIM(#REF!),ReferenceData!$A$1:$B$15,2,0)</f>
        <v>#REF!</v>
      </c>
    </row>
    <row r="66" spans="1:25" s="16" customFormat="1" x14ac:dyDescent="0.3">
      <c r="A66" s="26">
        <v>10.4</v>
      </c>
      <c r="B66" s="26" t="s">
        <v>60</v>
      </c>
      <c r="C66" s="30"/>
      <c r="D66" s="26" t="s">
        <v>100</v>
      </c>
      <c r="E66" s="26">
        <v>9100</v>
      </c>
      <c r="F66" s="26" t="s">
        <v>96</v>
      </c>
      <c r="G66" s="26">
        <v>33</v>
      </c>
      <c r="H66" s="26" t="s">
        <v>62</v>
      </c>
      <c r="I66" s="26" t="s">
        <v>1</v>
      </c>
      <c r="J66" s="26" t="s">
        <v>182</v>
      </c>
      <c r="K66" s="26" t="s">
        <v>71</v>
      </c>
      <c r="L66" s="26"/>
      <c r="M66" s="28"/>
      <c r="N66" s="28"/>
      <c r="O66" s="19" t="e">
        <f>IF(#REF!="Pass","YES","NO")</f>
        <v>#REF!</v>
      </c>
      <c r="P66" s="20"/>
      <c r="Q66" s="20"/>
      <c r="R66" s="20"/>
      <c r="S66" s="20"/>
      <c r="T66" s="20"/>
      <c r="U66" s="20"/>
      <c r="V66" s="20"/>
      <c r="W66" s="20"/>
      <c r="X66" s="20"/>
      <c r="Y66" s="25" t="e">
        <f>VLOOKUP(TRIM(#REF!),ReferenceData!$A$1:$B$15,2,0)</f>
        <v>#REF!</v>
      </c>
    </row>
    <row r="67" spans="1:25" s="16" customFormat="1" x14ac:dyDescent="0.3">
      <c r="A67" s="26">
        <v>10.5</v>
      </c>
      <c r="B67" s="26" t="s">
        <v>60</v>
      </c>
      <c r="C67" s="30"/>
      <c r="D67" s="26" t="s">
        <v>14</v>
      </c>
      <c r="E67" s="26">
        <v>9100</v>
      </c>
      <c r="F67" s="26" t="s">
        <v>96</v>
      </c>
      <c r="G67" s="26">
        <v>34</v>
      </c>
      <c r="H67" s="26" t="s">
        <v>62</v>
      </c>
      <c r="I67" s="26" t="s">
        <v>1</v>
      </c>
      <c r="J67" s="26" t="s">
        <v>182</v>
      </c>
      <c r="K67" s="26" t="s">
        <v>71</v>
      </c>
      <c r="L67" s="26"/>
      <c r="M67" s="28"/>
      <c r="N67" s="28"/>
      <c r="O67" s="19" t="e">
        <f>IF(#REF!="Pass","YES","NO")</f>
        <v>#REF!</v>
      </c>
      <c r="P67" s="20"/>
      <c r="Q67" s="20"/>
      <c r="R67" s="20"/>
      <c r="S67" s="20"/>
      <c r="T67" s="20"/>
      <c r="U67" s="20"/>
      <c r="V67" s="20"/>
      <c r="W67" s="20"/>
      <c r="X67" s="20"/>
      <c r="Y67" s="25" t="e">
        <f>VLOOKUP(TRIM(#REF!),ReferenceData!$A$1:$B$15,2,0)</f>
        <v>#REF!</v>
      </c>
    </row>
    <row r="68" spans="1:25" s="16" customFormat="1" x14ac:dyDescent="0.3">
      <c r="A68" s="26">
        <v>10.6</v>
      </c>
      <c r="B68" s="26" t="s">
        <v>60</v>
      </c>
      <c r="C68" s="30"/>
      <c r="D68" s="26" t="s">
        <v>15</v>
      </c>
      <c r="E68" s="26">
        <v>9100</v>
      </c>
      <c r="F68" s="26" t="s">
        <v>96</v>
      </c>
      <c r="G68" s="26">
        <v>35</v>
      </c>
      <c r="H68" s="26" t="s">
        <v>62</v>
      </c>
      <c r="I68" s="26" t="s">
        <v>1</v>
      </c>
      <c r="J68" s="26" t="s">
        <v>182</v>
      </c>
      <c r="K68" s="26" t="s">
        <v>71</v>
      </c>
      <c r="L68" s="26"/>
      <c r="M68" s="28"/>
      <c r="N68" s="28"/>
      <c r="O68" s="19" t="e">
        <f>IF(#REF!="Pass","YES","NO")</f>
        <v>#REF!</v>
      </c>
      <c r="P68" s="20"/>
      <c r="Q68" s="20"/>
      <c r="R68" s="20"/>
      <c r="S68" s="20"/>
      <c r="T68" s="20"/>
      <c r="U68" s="20"/>
      <c r="V68" s="20"/>
      <c r="W68" s="20"/>
      <c r="X68" s="20"/>
      <c r="Y68" s="25" t="e">
        <f>VLOOKUP(TRIM(#REF!),ReferenceData!$A$1:$B$15,2,0)</f>
        <v>#REF!</v>
      </c>
    </row>
    <row r="69" spans="1:25" s="16" customFormat="1" x14ac:dyDescent="0.3">
      <c r="A69" s="26">
        <v>10.7</v>
      </c>
      <c r="B69" s="26" t="s">
        <v>60</v>
      </c>
      <c r="C69" s="30"/>
      <c r="D69" s="26" t="s">
        <v>16</v>
      </c>
      <c r="E69" s="26">
        <v>9100</v>
      </c>
      <c r="F69" s="26" t="s">
        <v>96</v>
      </c>
      <c r="G69" s="26">
        <v>36</v>
      </c>
      <c r="H69" s="26" t="s">
        <v>62</v>
      </c>
      <c r="I69" s="26" t="s">
        <v>1</v>
      </c>
      <c r="J69" s="26" t="s">
        <v>182</v>
      </c>
      <c r="K69" s="26" t="s">
        <v>71</v>
      </c>
      <c r="L69" s="26"/>
      <c r="M69" s="28"/>
      <c r="N69" s="28"/>
      <c r="O69" s="19" t="e">
        <f>IF(#REF!="Pass","YES","NO")</f>
        <v>#REF!</v>
      </c>
      <c r="P69" s="20"/>
      <c r="Q69" s="20"/>
      <c r="R69" s="20"/>
      <c r="S69" s="20"/>
      <c r="T69" s="20"/>
      <c r="U69" s="20"/>
      <c r="V69" s="20"/>
      <c r="W69" s="20"/>
      <c r="X69" s="20"/>
      <c r="Y69" s="25" t="e">
        <f>VLOOKUP(TRIM(#REF!),ReferenceData!$A$1:$B$15,2,0)</f>
        <v>#REF!</v>
      </c>
    </row>
    <row r="70" spans="1:25" s="16" customFormat="1" x14ac:dyDescent="0.3">
      <c r="A70" s="26">
        <v>10.8</v>
      </c>
      <c r="B70" s="26" t="s">
        <v>60</v>
      </c>
      <c r="C70" s="30"/>
      <c r="D70" s="26" t="s">
        <v>247</v>
      </c>
      <c r="E70" s="26">
        <v>9100</v>
      </c>
      <c r="F70" s="26" t="s">
        <v>96</v>
      </c>
      <c r="G70" s="26">
        <v>37</v>
      </c>
      <c r="H70" s="26" t="s">
        <v>62</v>
      </c>
      <c r="I70" s="26" t="s">
        <v>1</v>
      </c>
      <c r="J70" s="26" t="s">
        <v>182</v>
      </c>
      <c r="K70" s="26" t="s">
        <v>71</v>
      </c>
      <c r="L70" s="26"/>
      <c r="M70" s="28"/>
      <c r="N70" s="28"/>
      <c r="O70" s="19"/>
      <c r="P70" s="20"/>
      <c r="Q70" s="20"/>
      <c r="R70" s="20"/>
      <c r="S70" s="20"/>
      <c r="T70" s="20"/>
      <c r="U70" s="20"/>
      <c r="V70" s="20"/>
      <c r="W70" s="20"/>
      <c r="X70" s="20"/>
      <c r="Y70" s="25"/>
    </row>
    <row r="71" spans="1:25" s="16" customFormat="1" x14ac:dyDescent="0.3">
      <c r="A71" s="80" t="s">
        <v>101</v>
      </c>
      <c r="B71" s="81"/>
      <c r="C71" s="81"/>
      <c r="D71" s="82"/>
      <c r="E71" s="22"/>
      <c r="F71" s="22"/>
      <c r="G71" s="22"/>
      <c r="H71" s="22"/>
      <c r="I71" s="22"/>
      <c r="J71" s="37"/>
      <c r="K71" s="37"/>
      <c r="L71" s="37"/>
      <c r="M71" s="34"/>
      <c r="N71" s="34"/>
      <c r="O71" s="19" t="e">
        <f>IF(#REF!="Pass","YES","NO")</f>
        <v>#REF!</v>
      </c>
      <c r="P71" s="20"/>
      <c r="Q71" s="20"/>
      <c r="R71" s="20"/>
      <c r="S71" s="20"/>
      <c r="T71" s="20"/>
      <c r="U71" s="20"/>
      <c r="V71" s="20"/>
      <c r="W71" s="20"/>
      <c r="X71" s="20"/>
      <c r="Y71" s="25" t="e">
        <f>VLOOKUP(TRIM(#REF!),ReferenceData!$A$1:$B$15,2,0)</f>
        <v>#REF!</v>
      </c>
    </row>
    <row r="72" spans="1:25" s="16" customFormat="1" x14ac:dyDescent="0.3">
      <c r="A72" s="38">
        <v>11</v>
      </c>
      <c r="B72" s="38"/>
      <c r="C72" s="39"/>
      <c r="D72" s="24" t="s">
        <v>102</v>
      </c>
      <c r="E72" s="24"/>
      <c r="F72" s="24"/>
      <c r="G72" s="24"/>
      <c r="H72" s="24"/>
      <c r="I72" s="22"/>
      <c r="J72" s="22"/>
      <c r="K72" s="22"/>
      <c r="L72" s="22"/>
      <c r="M72" s="40"/>
      <c r="N72" s="40"/>
      <c r="O72" s="19" t="e">
        <f>IF(#REF!="Pass","YES","NO")</f>
        <v>#REF!</v>
      </c>
      <c r="P72" s="20"/>
      <c r="Q72" s="20"/>
      <c r="R72" s="20"/>
      <c r="S72" s="20"/>
      <c r="T72" s="20"/>
      <c r="U72" s="20"/>
      <c r="V72" s="20"/>
      <c r="W72" s="20"/>
      <c r="X72" s="20"/>
      <c r="Y72" s="25" t="e">
        <f>VLOOKUP(TRIM(#REF!),ReferenceData!$A$1:$B$15,2,0)</f>
        <v>#REF!</v>
      </c>
    </row>
    <row r="73" spans="1:25" s="16" customFormat="1" x14ac:dyDescent="0.3">
      <c r="A73" s="35">
        <v>11.1</v>
      </c>
      <c r="B73" s="26" t="s">
        <v>60</v>
      </c>
      <c r="C73" s="27"/>
      <c r="D73" s="26" t="s">
        <v>17</v>
      </c>
      <c r="E73" s="26" t="s">
        <v>1</v>
      </c>
      <c r="F73" s="26" t="s">
        <v>1</v>
      </c>
      <c r="G73" s="26" t="s">
        <v>1</v>
      </c>
      <c r="H73" s="26" t="s">
        <v>62</v>
      </c>
      <c r="I73" s="26" t="s">
        <v>1</v>
      </c>
      <c r="J73" s="26" t="s">
        <v>182</v>
      </c>
      <c r="K73" s="26" t="s">
        <v>71</v>
      </c>
      <c r="L73" s="26" t="s">
        <v>103</v>
      </c>
      <c r="M73" s="28"/>
      <c r="N73" s="28"/>
      <c r="O73" s="19" t="e">
        <f>IF(#REF!="Pass","YES","NO")</f>
        <v>#REF!</v>
      </c>
      <c r="P73" s="20"/>
      <c r="Q73" s="20"/>
      <c r="R73" s="20"/>
      <c r="S73" s="20"/>
      <c r="T73" s="20"/>
      <c r="U73" s="20"/>
      <c r="V73" s="20"/>
      <c r="W73" s="20"/>
      <c r="X73" s="20"/>
      <c r="Y73" s="25" t="e">
        <f>VLOOKUP(TRIM(#REF!),ReferenceData!$A$1:$B$15,2,0)</f>
        <v>#REF!</v>
      </c>
    </row>
    <row r="74" spans="1:25" s="16" customFormat="1" x14ac:dyDescent="0.3">
      <c r="A74" s="26">
        <v>11.2</v>
      </c>
      <c r="B74" s="26" t="s">
        <v>60</v>
      </c>
      <c r="C74" s="27"/>
      <c r="D74" s="26" t="s">
        <v>104</v>
      </c>
      <c r="E74" s="26" t="s">
        <v>1</v>
      </c>
      <c r="F74" s="26" t="s">
        <v>1</v>
      </c>
      <c r="G74" s="26" t="s">
        <v>1</v>
      </c>
      <c r="H74" s="26" t="s">
        <v>62</v>
      </c>
      <c r="I74" s="26" t="s">
        <v>1</v>
      </c>
      <c r="J74" s="26" t="s">
        <v>182</v>
      </c>
      <c r="K74" s="26" t="s">
        <v>71</v>
      </c>
      <c r="L74" s="26"/>
      <c r="M74" s="28"/>
      <c r="N74" s="28"/>
      <c r="O74" s="19" t="e">
        <f>IF(#REF!="Pass","YES","NO")</f>
        <v>#REF!</v>
      </c>
      <c r="P74" s="20"/>
      <c r="Q74" s="20"/>
      <c r="R74" s="20"/>
      <c r="S74" s="20"/>
      <c r="T74" s="20"/>
      <c r="U74" s="20"/>
      <c r="V74" s="20"/>
      <c r="W74" s="20"/>
      <c r="X74" s="20"/>
      <c r="Y74" s="25" t="e">
        <f>VLOOKUP(TRIM(#REF!),ReferenceData!$A$1:$B$15,2,0)</f>
        <v>#REF!</v>
      </c>
    </row>
    <row r="75" spans="1:25" s="16" customFormat="1" x14ac:dyDescent="0.3">
      <c r="A75" s="35">
        <v>11.3</v>
      </c>
      <c r="B75" s="26" t="s">
        <v>60</v>
      </c>
      <c r="C75" s="27"/>
      <c r="D75" s="26" t="s">
        <v>105</v>
      </c>
      <c r="E75" s="26" t="s">
        <v>1</v>
      </c>
      <c r="F75" s="26" t="s">
        <v>1</v>
      </c>
      <c r="G75" s="26" t="s">
        <v>1</v>
      </c>
      <c r="H75" s="26" t="s">
        <v>62</v>
      </c>
      <c r="I75" s="26" t="s">
        <v>1</v>
      </c>
      <c r="J75" s="26" t="s">
        <v>182</v>
      </c>
      <c r="K75" s="26" t="s">
        <v>71</v>
      </c>
      <c r="L75" s="26"/>
      <c r="M75" s="28"/>
      <c r="N75" s="28"/>
      <c r="O75" s="19" t="e">
        <f>IF(#REF!="Pass","YES","NO")</f>
        <v>#REF!</v>
      </c>
      <c r="P75" s="20"/>
      <c r="Q75" s="20"/>
      <c r="R75" s="20"/>
      <c r="S75" s="20"/>
      <c r="T75" s="20"/>
      <c r="U75" s="20"/>
      <c r="V75" s="20"/>
      <c r="W75" s="20"/>
      <c r="X75" s="20"/>
      <c r="Y75" s="25" t="e">
        <f>VLOOKUP(TRIM(#REF!),ReferenceData!$A$1:$B$15,2,0)</f>
        <v>#REF!</v>
      </c>
    </row>
    <row r="76" spans="1:25" s="16" customFormat="1" x14ac:dyDescent="0.3">
      <c r="A76" s="26">
        <v>11.4</v>
      </c>
      <c r="B76" s="26" t="s">
        <v>60</v>
      </c>
      <c r="C76" s="27"/>
      <c r="D76" s="26" t="s">
        <v>106</v>
      </c>
      <c r="E76" s="26" t="s">
        <v>1</v>
      </c>
      <c r="F76" s="26" t="s">
        <v>1</v>
      </c>
      <c r="G76" s="26" t="s">
        <v>1</v>
      </c>
      <c r="H76" s="26" t="s">
        <v>62</v>
      </c>
      <c r="I76" s="26" t="s">
        <v>1</v>
      </c>
      <c r="J76" s="26" t="s">
        <v>182</v>
      </c>
      <c r="K76" s="26" t="s">
        <v>71</v>
      </c>
      <c r="L76" s="26"/>
      <c r="M76" s="28"/>
      <c r="N76" s="28"/>
      <c r="O76" s="19" t="e">
        <f>IF(#REF!="Pass","YES","NO")</f>
        <v>#REF!</v>
      </c>
      <c r="P76" s="20"/>
      <c r="Q76" s="20"/>
      <c r="R76" s="20"/>
      <c r="S76" s="20"/>
      <c r="T76" s="20"/>
      <c r="U76" s="20"/>
      <c r="V76" s="20"/>
      <c r="W76" s="20"/>
      <c r="X76" s="20"/>
      <c r="Y76" s="25" t="e">
        <f>VLOOKUP(TRIM(#REF!),ReferenceData!$A$1:$B$15,2,0)</f>
        <v>#REF!</v>
      </c>
    </row>
    <row r="77" spans="1:25" s="16" customFormat="1" x14ac:dyDescent="0.3">
      <c r="A77" s="35">
        <v>11.5</v>
      </c>
      <c r="B77" s="26" t="s">
        <v>60</v>
      </c>
      <c r="C77" s="27"/>
      <c r="D77" s="26" t="s">
        <v>107</v>
      </c>
      <c r="E77" s="26" t="s">
        <v>1</v>
      </c>
      <c r="F77" s="26" t="s">
        <v>1</v>
      </c>
      <c r="G77" s="26" t="s">
        <v>1</v>
      </c>
      <c r="H77" s="26" t="s">
        <v>62</v>
      </c>
      <c r="I77" s="26" t="s">
        <v>1</v>
      </c>
      <c r="J77" s="26" t="s">
        <v>182</v>
      </c>
      <c r="K77" s="26" t="s">
        <v>71</v>
      </c>
      <c r="L77" s="26"/>
      <c r="M77" s="28"/>
      <c r="N77" s="28"/>
      <c r="O77" s="19" t="e">
        <f>IF(#REF!="Pass","YES","NO")</f>
        <v>#REF!</v>
      </c>
      <c r="P77" s="20"/>
      <c r="Q77" s="20"/>
      <c r="R77" s="20"/>
      <c r="S77" s="20"/>
      <c r="T77" s="20"/>
      <c r="U77" s="20"/>
      <c r="V77" s="20"/>
      <c r="W77" s="20"/>
      <c r="X77" s="20"/>
      <c r="Y77" s="25" t="e">
        <f>VLOOKUP(TRIM(#REF!),ReferenceData!$A$1:$B$15,2,0)</f>
        <v>#REF!</v>
      </c>
    </row>
    <row r="78" spans="1:25" s="16" customFormat="1" x14ac:dyDescent="0.3">
      <c r="A78" s="26">
        <v>11.6</v>
      </c>
      <c r="B78" s="26" t="s">
        <v>60</v>
      </c>
      <c r="C78" s="27"/>
      <c r="D78" s="26" t="s">
        <v>108</v>
      </c>
      <c r="E78" s="26" t="s">
        <v>1</v>
      </c>
      <c r="F78" s="26" t="s">
        <v>1</v>
      </c>
      <c r="G78" s="26" t="s">
        <v>1</v>
      </c>
      <c r="H78" s="26" t="s">
        <v>62</v>
      </c>
      <c r="I78" s="26" t="s">
        <v>1</v>
      </c>
      <c r="J78" s="26" t="s">
        <v>182</v>
      </c>
      <c r="K78" s="26" t="s">
        <v>71</v>
      </c>
      <c r="L78" s="26"/>
      <c r="M78" s="28"/>
      <c r="N78" s="28"/>
      <c r="O78" s="19" t="e">
        <f>IF(#REF!="Pass","YES","NO")</f>
        <v>#REF!</v>
      </c>
      <c r="P78" s="20"/>
      <c r="Q78" s="20"/>
      <c r="R78" s="20"/>
      <c r="S78" s="20"/>
      <c r="T78" s="20"/>
      <c r="U78" s="20"/>
      <c r="V78" s="20"/>
      <c r="W78" s="20"/>
      <c r="X78" s="20"/>
      <c r="Y78" s="25" t="e">
        <f>VLOOKUP(TRIM(#REF!),ReferenceData!$A$1:$B$15,2,0)</f>
        <v>#REF!</v>
      </c>
    </row>
    <row r="79" spans="1:25" s="16" customFormat="1" x14ac:dyDescent="0.3">
      <c r="A79" s="80" t="s">
        <v>249</v>
      </c>
      <c r="B79" s="81"/>
      <c r="C79" s="81"/>
      <c r="D79" s="82"/>
      <c r="E79" s="22"/>
      <c r="F79" s="22"/>
      <c r="G79" s="22"/>
      <c r="H79" s="22"/>
      <c r="I79" s="22"/>
      <c r="J79" s="37"/>
      <c r="K79" s="37"/>
      <c r="L79" s="37"/>
      <c r="M79" s="34"/>
      <c r="N79" s="34"/>
      <c r="O79" s="19" t="e">
        <f>IF(#REF!="Pass","YES","NO")</f>
        <v>#REF!</v>
      </c>
      <c r="P79" s="20"/>
      <c r="Q79" s="20"/>
      <c r="R79" s="20"/>
      <c r="S79" s="20"/>
      <c r="T79" s="20"/>
      <c r="U79" s="20"/>
      <c r="V79" s="20"/>
      <c r="W79" s="20"/>
      <c r="X79" s="20"/>
      <c r="Y79" s="25" t="e">
        <f>VLOOKUP(TRIM(#REF!),ReferenceData!$A$1:$B$15,2,0)</f>
        <v>#REF!</v>
      </c>
    </row>
    <row r="80" spans="1:25" s="16" customFormat="1" x14ac:dyDescent="0.3">
      <c r="A80" s="38">
        <v>12</v>
      </c>
      <c r="B80" s="38"/>
      <c r="C80" s="39"/>
      <c r="D80" s="24" t="s">
        <v>250</v>
      </c>
      <c r="E80" s="24"/>
      <c r="F80" s="24"/>
      <c r="G80" s="24"/>
      <c r="H80" s="24"/>
      <c r="I80" s="22"/>
      <c r="J80" s="22"/>
      <c r="K80" s="22"/>
      <c r="L80" s="22"/>
      <c r="M80" s="40"/>
      <c r="N80" s="40"/>
      <c r="O80" s="19"/>
      <c r="P80" s="20"/>
      <c r="Q80" s="20"/>
      <c r="R80" s="20"/>
      <c r="S80" s="20"/>
      <c r="T80" s="20"/>
      <c r="U80" s="20"/>
      <c r="V80" s="20"/>
      <c r="W80" s="20"/>
      <c r="X80" s="20"/>
      <c r="Y80" s="25"/>
    </row>
    <row r="81" spans="1:25" s="16" customFormat="1" x14ac:dyDescent="0.3">
      <c r="A81" s="26">
        <v>12.1</v>
      </c>
      <c r="B81" s="26" t="s">
        <v>60</v>
      </c>
      <c r="C81" s="26"/>
      <c r="D81" s="26" t="s">
        <v>253</v>
      </c>
      <c r="E81" s="26">
        <v>549</v>
      </c>
      <c r="F81" s="26" t="s">
        <v>257</v>
      </c>
      <c r="G81" s="26">
        <v>2</v>
      </c>
      <c r="H81" s="26" t="s">
        <v>62</v>
      </c>
      <c r="I81" s="26" t="s">
        <v>1</v>
      </c>
      <c r="J81" s="26" t="s">
        <v>182</v>
      </c>
      <c r="K81" s="26" t="s">
        <v>71</v>
      </c>
      <c r="L81" s="26"/>
      <c r="M81" s="26"/>
      <c r="N81" s="26"/>
      <c r="O81" s="19"/>
      <c r="P81" s="20"/>
      <c r="Q81" s="20"/>
      <c r="R81" s="20"/>
      <c r="S81" s="20"/>
      <c r="T81" s="20"/>
      <c r="U81" s="20"/>
      <c r="V81" s="20"/>
      <c r="W81" s="20"/>
      <c r="X81" s="20"/>
      <c r="Y81" s="25"/>
    </row>
    <row r="82" spans="1:25" s="16" customFormat="1" x14ac:dyDescent="0.3">
      <c r="A82" s="26">
        <v>12.2</v>
      </c>
      <c r="B82" s="26" t="s">
        <v>60</v>
      </c>
      <c r="C82" s="26"/>
      <c r="D82" s="26" t="s">
        <v>254</v>
      </c>
      <c r="E82" s="26">
        <v>549</v>
      </c>
      <c r="F82" s="26" t="s">
        <v>257</v>
      </c>
      <c r="G82" s="26">
        <v>4</v>
      </c>
      <c r="H82" s="26" t="s">
        <v>62</v>
      </c>
      <c r="I82" s="26" t="s">
        <v>1</v>
      </c>
      <c r="J82" s="26" t="s">
        <v>182</v>
      </c>
      <c r="K82" s="26" t="s">
        <v>71</v>
      </c>
      <c r="L82" s="26"/>
      <c r="M82" s="26"/>
      <c r="N82" s="26"/>
      <c r="O82" s="19"/>
      <c r="P82" s="20"/>
      <c r="Q82" s="20"/>
      <c r="R82" s="20"/>
      <c r="S82" s="20"/>
      <c r="T82" s="20"/>
      <c r="U82" s="20"/>
      <c r="V82" s="20"/>
      <c r="W82" s="20"/>
      <c r="X82" s="20"/>
      <c r="Y82" s="25"/>
    </row>
    <row r="83" spans="1:25" s="16" customFormat="1" x14ac:dyDescent="0.3">
      <c r="A83" s="26">
        <v>12.3</v>
      </c>
      <c r="B83" s="26" t="s">
        <v>60</v>
      </c>
      <c r="C83" s="26"/>
      <c r="D83" s="26" t="s">
        <v>255</v>
      </c>
      <c r="E83" s="26">
        <v>549</v>
      </c>
      <c r="F83" s="26" t="s">
        <v>257</v>
      </c>
      <c r="G83" s="26">
        <v>6</v>
      </c>
      <c r="H83" s="26" t="s">
        <v>62</v>
      </c>
      <c r="I83" s="26" t="s">
        <v>1</v>
      </c>
      <c r="J83" s="26" t="s">
        <v>182</v>
      </c>
      <c r="K83" s="26" t="s">
        <v>71</v>
      </c>
      <c r="L83" s="26"/>
      <c r="M83" s="26"/>
      <c r="N83" s="26"/>
      <c r="O83" s="19"/>
      <c r="P83" s="20"/>
      <c r="Q83" s="20"/>
      <c r="R83" s="20"/>
      <c r="S83" s="20"/>
      <c r="T83" s="20"/>
      <c r="U83" s="20"/>
      <c r="V83" s="20"/>
      <c r="W83" s="20"/>
      <c r="X83" s="20"/>
      <c r="Y83" s="25"/>
    </row>
    <row r="84" spans="1:25" s="16" customFormat="1" x14ac:dyDescent="0.3">
      <c r="A84" s="26">
        <v>12.4</v>
      </c>
      <c r="B84" s="26" t="s">
        <v>60</v>
      </c>
      <c r="C84" s="26"/>
      <c r="D84" s="26" t="s">
        <v>251</v>
      </c>
      <c r="E84" s="26">
        <v>549</v>
      </c>
      <c r="F84" s="26" t="s">
        <v>257</v>
      </c>
      <c r="G84" s="26" t="s">
        <v>258</v>
      </c>
      <c r="H84" s="26" t="s">
        <v>62</v>
      </c>
      <c r="I84" s="26" t="s">
        <v>1</v>
      </c>
      <c r="J84" s="26" t="s">
        <v>182</v>
      </c>
      <c r="K84" s="26" t="s">
        <v>71</v>
      </c>
      <c r="L84" s="26"/>
      <c r="M84" s="26"/>
      <c r="N84" s="26"/>
      <c r="O84" s="19"/>
      <c r="P84" s="20"/>
      <c r="Q84" s="20"/>
      <c r="R84" s="20"/>
      <c r="S84" s="20"/>
      <c r="T84" s="20"/>
      <c r="U84" s="20"/>
      <c r="V84" s="20"/>
      <c r="W84" s="20"/>
      <c r="X84" s="20"/>
      <c r="Y84" s="25"/>
    </row>
    <row r="85" spans="1:25" s="16" customFormat="1" x14ac:dyDescent="0.3">
      <c r="A85" s="26">
        <v>12.5</v>
      </c>
      <c r="B85" s="26" t="s">
        <v>60</v>
      </c>
      <c r="C85" s="26"/>
      <c r="D85" s="26" t="s">
        <v>252</v>
      </c>
      <c r="E85" s="26">
        <v>549</v>
      </c>
      <c r="F85" s="26" t="s">
        <v>257</v>
      </c>
      <c r="G85" s="26" t="s">
        <v>258</v>
      </c>
      <c r="H85" s="26" t="s">
        <v>62</v>
      </c>
      <c r="I85" s="26" t="s">
        <v>1</v>
      </c>
      <c r="J85" s="26" t="s">
        <v>182</v>
      </c>
      <c r="K85" s="26" t="s">
        <v>71</v>
      </c>
      <c r="L85" s="26"/>
      <c r="M85" s="26"/>
      <c r="N85" s="26"/>
      <c r="O85" s="19"/>
      <c r="P85" s="20"/>
      <c r="Q85" s="20"/>
      <c r="R85" s="20"/>
      <c r="S85" s="20"/>
      <c r="T85" s="20"/>
      <c r="U85" s="20"/>
      <c r="V85" s="20"/>
      <c r="W85" s="20"/>
      <c r="X85" s="20"/>
      <c r="Y85" s="25"/>
    </row>
    <row r="86" spans="1:25" s="16" customFormat="1" x14ac:dyDescent="0.3">
      <c r="A86" s="26">
        <v>12.6</v>
      </c>
      <c r="B86" s="26" t="s">
        <v>60</v>
      </c>
      <c r="C86" s="26"/>
      <c r="D86" s="26" t="s">
        <v>260</v>
      </c>
      <c r="E86" s="26">
        <v>18</v>
      </c>
      <c r="F86" s="26" t="s">
        <v>68</v>
      </c>
      <c r="G86" s="26" t="s">
        <v>259</v>
      </c>
      <c r="H86" s="26" t="s">
        <v>62</v>
      </c>
      <c r="I86" s="26" t="s">
        <v>1</v>
      </c>
      <c r="J86" s="26" t="s">
        <v>182</v>
      </c>
      <c r="K86" s="26" t="s">
        <v>71</v>
      </c>
      <c r="L86" s="26"/>
      <c r="M86" s="26"/>
      <c r="N86" s="26"/>
      <c r="O86" s="19"/>
      <c r="P86" s="20"/>
      <c r="Q86" s="20"/>
      <c r="R86" s="20"/>
      <c r="S86" s="20"/>
      <c r="T86" s="20"/>
      <c r="U86" s="20"/>
      <c r="V86" s="20"/>
      <c r="W86" s="20"/>
      <c r="X86" s="20"/>
      <c r="Y86" s="25"/>
    </row>
    <row r="87" spans="1:25" s="16" customFormat="1" x14ac:dyDescent="0.3">
      <c r="A87" s="26">
        <v>12.7</v>
      </c>
      <c r="B87" s="26" t="s">
        <v>60</v>
      </c>
      <c r="C87" s="26"/>
      <c r="D87" s="26" t="s">
        <v>264</v>
      </c>
      <c r="E87" s="26" t="s">
        <v>256</v>
      </c>
      <c r="F87" s="26" t="s">
        <v>261</v>
      </c>
      <c r="G87" s="26" t="s">
        <v>262</v>
      </c>
      <c r="H87" s="26" t="s">
        <v>62</v>
      </c>
      <c r="I87" s="26" t="s">
        <v>1</v>
      </c>
      <c r="J87" s="26" t="s">
        <v>182</v>
      </c>
      <c r="K87" s="26" t="s">
        <v>71</v>
      </c>
      <c r="L87" s="26"/>
      <c r="M87" s="26"/>
      <c r="N87" s="26"/>
      <c r="O87" s="19"/>
      <c r="P87" s="20"/>
      <c r="Q87" s="20"/>
      <c r="R87" s="20"/>
      <c r="S87" s="20"/>
      <c r="T87" s="20"/>
      <c r="U87" s="20"/>
      <c r="V87" s="20"/>
      <c r="W87" s="20"/>
      <c r="X87" s="20"/>
      <c r="Y87" s="25"/>
    </row>
    <row r="88" spans="1:25" s="16" customFormat="1" x14ac:dyDescent="0.3">
      <c r="A88" s="26">
        <v>12.8</v>
      </c>
      <c r="B88" s="26" t="s">
        <v>60</v>
      </c>
      <c r="C88" s="26"/>
      <c r="D88" s="26" t="s">
        <v>265</v>
      </c>
      <c r="E88" s="26">
        <v>9732</v>
      </c>
      <c r="F88" s="26" t="s">
        <v>263</v>
      </c>
      <c r="G88" s="26" t="s">
        <v>266</v>
      </c>
      <c r="H88" s="26" t="s">
        <v>62</v>
      </c>
      <c r="I88" s="26" t="s">
        <v>1</v>
      </c>
      <c r="J88" s="26" t="s">
        <v>182</v>
      </c>
      <c r="K88" s="26" t="s">
        <v>71</v>
      </c>
      <c r="L88" s="26"/>
      <c r="M88" s="26"/>
      <c r="N88" s="26"/>
      <c r="O88" s="19"/>
      <c r="P88" s="20"/>
      <c r="Q88" s="20"/>
      <c r="R88" s="20"/>
      <c r="S88" s="20"/>
      <c r="T88" s="20"/>
      <c r="U88" s="20"/>
      <c r="V88" s="20"/>
      <c r="W88" s="20"/>
      <c r="X88" s="20"/>
      <c r="Y88" s="25"/>
    </row>
    <row r="89" spans="1:25" s="16" customFormat="1" ht="15" customHeight="1" x14ac:dyDescent="0.3">
      <c r="A89" s="26">
        <v>12.9</v>
      </c>
      <c r="B89" s="26" t="s">
        <v>60</v>
      </c>
      <c r="C89" s="26"/>
      <c r="D89" s="59" t="s">
        <v>405</v>
      </c>
      <c r="E89" s="26">
        <v>79</v>
      </c>
      <c r="F89" s="26" t="s">
        <v>244</v>
      </c>
      <c r="G89" s="26" t="s">
        <v>406</v>
      </c>
      <c r="H89" s="26" t="s">
        <v>62</v>
      </c>
      <c r="I89" s="27" t="s">
        <v>1</v>
      </c>
      <c r="J89" s="26" t="s">
        <v>182</v>
      </c>
      <c r="K89" s="26" t="s">
        <v>71</v>
      </c>
      <c r="L89" s="26"/>
      <c r="M89" s="26"/>
      <c r="N89" s="26"/>
      <c r="O89" s="19" t="e">
        <f>IF(#REF!="Pass","YES","NO")</f>
        <v>#REF!</v>
      </c>
      <c r="P89" s="20"/>
      <c r="Q89" s="20"/>
      <c r="R89" s="20"/>
      <c r="S89" s="20"/>
      <c r="T89" s="20"/>
      <c r="U89" s="20"/>
      <c r="V89" s="20"/>
      <c r="W89" s="20"/>
      <c r="X89" s="20"/>
      <c r="Y89" s="25" t="e">
        <f>VLOOKUP(TRIM(#REF!),ReferenceData!$A$1:$B$15,2,0)</f>
        <v>#REF!</v>
      </c>
    </row>
    <row r="90" spans="1:25" s="16" customFormat="1" ht="15" customHeight="1" x14ac:dyDescent="0.3">
      <c r="A90" s="33">
        <v>12.1</v>
      </c>
      <c r="B90" s="26" t="s">
        <v>60</v>
      </c>
      <c r="C90" s="26"/>
      <c r="D90" s="26" t="s">
        <v>267</v>
      </c>
      <c r="E90" s="26">
        <v>38</v>
      </c>
      <c r="F90" s="26" t="s">
        <v>268</v>
      </c>
      <c r="G90" s="26">
        <v>8</v>
      </c>
      <c r="H90" s="26" t="s">
        <v>62</v>
      </c>
      <c r="I90" s="26" t="s">
        <v>1</v>
      </c>
      <c r="J90" s="26" t="s">
        <v>182</v>
      </c>
      <c r="K90" s="26" t="s">
        <v>71</v>
      </c>
      <c r="L90" s="26"/>
      <c r="M90" s="26"/>
      <c r="N90" s="26"/>
      <c r="O90" s="19" t="e">
        <f>IF(#REF!="Pass","YES","NO")</f>
        <v>#REF!</v>
      </c>
      <c r="P90" s="20"/>
      <c r="Q90" s="20"/>
      <c r="R90" s="20"/>
      <c r="S90" s="20"/>
      <c r="T90" s="20"/>
      <c r="U90" s="20"/>
      <c r="V90" s="20"/>
      <c r="W90" s="20"/>
      <c r="X90" s="20"/>
      <c r="Y90" s="25" t="e">
        <f>VLOOKUP(TRIM(#REF!),ReferenceData!$A$1:$B$15,2,0)</f>
        <v>#REF!</v>
      </c>
    </row>
    <row r="91" spans="1:25" s="16" customFormat="1" x14ac:dyDescent="0.3">
      <c r="A91" s="80" t="s">
        <v>271</v>
      </c>
      <c r="B91" s="81"/>
      <c r="C91" s="81"/>
      <c r="D91" s="82"/>
      <c r="E91" s="22"/>
      <c r="F91" s="22"/>
      <c r="G91" s="22"/>
      <c r="H91" s="22"/>
      <c r="I91" s="22"/>
      <c r="J91" s="37"/>
      <c r="K91" s="37"/>
      <c r="L91" s="37"/>
      <c r="M91" s="34"/>
      <c r="N91" s="34"/>
      <c r="O91" s="19" t="e">
        <f>IF(#REF!="Pass","YES","NO")</f>
        <v>#REF!</v>
      </c>
      <c r="P91" s="20"/>
      <c r="Q91" s="20"/>
      <c r="R91" s="20"/>
      <c r="S91" s="20"/>
      <c r="T91" s="20"/>
      <c r="U91" s="20"/>
      <c r="V91" s="20"/>
      <c r="W91" s="20"/>
      <c r="X91" s="20"/>
      <c r="Y91" s="25" t="e">
        <f>VLOOKUP(TRIM(#REF!),ReferenceData!$A$1:$B$15,2,0)</f>
        <v>#REF!</v>
      </c>
    </row>
    <row r="92" spans="1:25" s="16" customFormat="1" x14ac:dyDescent="0.3">
      <c r="A92" s="38">
        <v>13</v>
      </c>
      <c r="B92" s="41"/>
      <c r="C92" s="39"/>
      <c r="D92" s="24" t="s">
        <v>272</v>
      </c>
      <c r="E92" s="24"/>
      <c r="F92" s="24"/>
      <c r="G92" s="24"/>
      <c r="H92" s="24"/>
      <c r="I92" s="22"/>
      <c r="J92" s="22"/>
      <c r="K92" s="22"/>
      <c r="L92" s="22"/>
      <c r="M92" s="40"/>
      <c r="N92" s="40"/>
      <c r="O92" s="19"/>
      <c r="P92" s="20"/>
      <c r="Q92" s="20"/>
      <c r="R92" s="20"/>
      <c r="S92" s="20"/>
      <c r="T92" s="20"/>
      <c r="U92" s="20"/>
      <c r="V92" s="20"/>
      <c r="W92" s="20"/>
      <c r="X92" s="20"/>
      <c r="Y92" s="25"/>
    </row>
    <row r="93" spans="1:25" s="16" customFormat="1" x14ac:dyDescent="0.3">
      <c r="A93" s="26">
        <v>13.1</v>
      </c>
      <c r="B93" s="26" t="s">
        <v>60</v>
      </c>
      <c r="C93" s="26"/>
      <c r="D93" s="26" t="s">
        <v>423</v>
      </c>
      <c r="E93" s="26">
        <v>555</v>
      </c>
      <c r="F93" s="26" t="s">
        <v>276</v>
      </c>
      <c r="G93" s="42" t="s">
        <v>277</v>
      </c>
      <c r="H93" s="26" t="s">
        <v>62</v>
      </c>
      <c r="I93" s="26" t="s">
        <v>1</v>
      </c>
      <c r="J93" s="26" t="s">
        <v>182</v>
      </c>
      <c r="K93" s="26" t="s">
        <v>71</v>
      </c>
      <c r="L93" s="26"/>
      <c r="M93" s="26"/>
      <c r="N93" s="26"/>
      <c r="O93" s="19"/>
      <c r="P93" s="20"/>
      <c r="Q93" s="20"/>
      <c r="R93" s="20"/>
      <c r="S93" s="20"/>
      <c r="T93" s="20"/>
      <c r="U93" s="20"/>
      <c r="V93" s="20"/>
      <c r="W93" s="20"/>
      <c r="X93" s="20"/>
      <c r="Y93" s="25"/>
    </row>
    <row r="94" spans="1:25" s="16" customFormat="1" x14ac:dyDescent="0.3">
      <c r="A94" s="26">
        <v>13.2</v>
      </c>
      <c r="B94" s="26" t="s">
        <v>60</v>
      </c>
      <c r="C94" s="26"/>
      <c r="D94" s="26" t="s">
        <v>424</v>
      </c>
      <c r="E94" s="26">
        <v>555</v>
      </c>
      <c r="F94" s="26" t="s">
        <v>276</v>
      </c>
      <c r="G94" s="42" t="s">
        <v>277</v>
      </c>
      <c r="H94" s="26" t="s">
        <v>62</v>
      </c>
      <c r="I94" s="26" t="s">
        <v>1</v>
      </c>
      <c r="J94" s="26" t="s">
        <v>182</v>
      </c>
      <c r="K94" s="26" t="s">
        <v>71</v>
      </c>
      <c r="L94" s="26"/>
      <c r="M94" s="26"/>
      <c r="N94" s="26"/>
      <c r="O94" s="19"/>
      <c r="P94" s="20"/>
      <c r="Q94" s="20"/>
      <c r="R94" s="20"/>
      <c r="S94" s="20"/>
      <c r="T94" s="20"/>
      <c r="U94" s="20"/>
      <c r="V94" s="20"/>
      <c r="W94" s="20"/>
      <c r="X94" s="20"/>
      <c r="Y94" s="25"/>
    </row>
    <row r="95" spans="1:25" s="16" customFormat="1" x14ac:dyDescent="0.3">
      <c r="A95" s="26">
        <v>13.3</v>
      </c>
      <c r="B95" s="26" t="s">
        <v>60</v>
      </c>
      <c r="C95" s="26"/>
      <c r="D95" s="26" t="s">
        <v>425</v>
      </c>
      <c r="E95" s="26">
        <v>555</v>
      </c>
      <c r="F95" s="26" t="s">
        <v>276</v>
      </c>
      <c r="G95" s="42" t="s">
        <v>407</v>
      </c>
      <c r="H95" s="26" t="s">
        <v>62</v>
      </c>
      <c r="I95" s="26" t="s">
        <v>1</v>
      </c>
      <c r="J95" s="26" t="s">
        <v>182</v>
      </c>
      <c r="K95" s="26" t="s">
        <v>71</v>
      </c>
      <c r="L95" s="26"/>
      <c r="M95" s="26"/>
      <c r="N95" s="26"/>
      <c r="O95" s="19"/>
      <c r="P95" s="20"/>
      <c r="Q95" s="20"/>
      <c r="R95" s="20"/>
      <c r="S95" s="20"/>
      <c r="T95" s="20"/>
      <c r="U95" s="20"/>
      <c r="V95" s="20"/>
      <c r="W95" s="20"/>
      <c r="X95" s="20"/>
      <c r="Y95" s="25"/>
    </row>
    <row r="96" spans="1:25" s="16" customFormat="1" x14ac:dyDescent="0.3">
      <c r="A96" s="26">
        <v>13.4</v>
      </c>
      <c r="B96" s="26" t="s">
        <v>60</v>
      </c>
      <c r="C96" s="26"/>
      <c r="D96" s="26" t="s">
        <v>426</v>
      </c>
      <c r="E96" s="26">
        <v>555</v>
      </c>
      <c r="F96" s="26" t="s">
        <v>276</v>
      </c>
      <c r="G96" s="42" t="s">
        <v>407</v>
      </c>
      <c r="H96" s="26" t="s">
        <v>62</v>
      </c>
      <c r="I96" s="26" t="s">
        <v>1</v>
      </c>
      <c r="J96" s="26" t="s">
        <v>182</v>
      </c>
      <c r="K96" s="26" t="s">
        <v>71</v>
      </c>
      <c r="L96" s="26"/>
      <c r="M96" s="26"/>
      <c r="N96" s="26"/>
      <c r="O96" s="19"/>
      <c r="P96" s="20"/>
      <c r="Q96" s="20"/>
      <c r="R96" s="20"/>
      <c r="S96" s="20"/>
      <c r="T96" s="20"/>
      <c r="U96" s="20"/>
      <c r="V96" s="20"/>
      <c r="W96" s="20"/>
      <c r="X96" s="20"/>
      <c r="Y96" s="25"/>
    </row>
    <row r="97" spans="1:25" s="16" customFormat="1" x14ac:dyDescent="0.3">
      <c r="A97" s="26">
        <v>13.5</v>
      </c>
      <c r="B97" s="26" t="s">
        <v>60</v>
      </c>
      <c r="C97" s="26"/>
      <c r="D97" s="26" t="s">
        <v>427</v>
      </c>
      <c r="E97" s="26">
        <v>59</v>
      </c>
      <c r="F97" s="26" t="s">
        <v>75</v>
      </c>
      <c r="G97" s="26">
        <v>1</v>
      </c>
      <c r="H97" s="26" t="s">
        <v>62</v>
      </c>
      <c r="I97" s="26" t="s">
        <v>1</v>
      </c>
      <c r="J97" s="26" t="s">
        <v>182</v>
      </c>
      <c r="K97" s="26" t="s">
        <v>71</v>
      </c>
      <c r="L97" s="26"/>
      <c r="M97" s="26"/>
      <c r="N97" s="26"/>
      <c r="O97" s="19"/>
      <c r="P97" s="20"/>
      <c r="Q97" s="20"/>
      <c r="R97" s="20"/>
      <c r="S97" s="20"/>
      <c r="T97" s="20"/>
      <c r="U97" s="20"/>
      <c r="V97" s="20"/>
      <c r="W97" s="20"/>
      <c r="X97" s="20"/>
      <c r="Y97" s="25"/>
    </row>
    <row r="98" spans="1:25" s="16" customFormat="1" x14ac:dyDescent="0.3">
      <c r="A98" s="26">
        <v>13.6</v>
      </c>
      <c r="B98" s="26" t="s">
        <v>60</v>
      </c>
      <c r="C98" s="26"/>
      <c r="D98" s="26" t="s">
        <v>428</v>
      </c>
      <c r="E98" s="26">
        <v>59</v>
      </c>
      <c r="F98" s="26" t="s">
        <v>75</v>
      </c>
      <c r="G98" s="26">
        <v>2</v>
      </c>
      <c r="H98" s="26" t="s">
        <v>62</v>
      </c>
      <c r="I98" s="26" t="s">
        <v>1</v>
      </c>
      <c r="J98" s="26" t="s">
        <v>182</v>
      </c>
      <c r="K98" s="26" t="s">
        <v>71</v>
      </c>
      <c r="L98" s="26"/>
      <c r="M98" s="26"/>
      <c r="N98" s="26"/>
      <c r="O98" s="19"/>
      <c r="P98" s="20"/>
      <c r="Q98" s="20"/>
      <c r="R98" s="20"/>
      <c r="S98" s="20"/>
      <c r="T98" s="20"/>
      <c r="U98" s="20"/>
      <c r="V98" s="20"/>
      <c r="W98" s="20"/>
      <c r="X98" s="20"/>
      <c r="Y98" s="25"/>
    </row>
    <row r="99" spans="1:25" s="16" customFormat="1" x14ac:dyDescent="0.3">
      <c r="A99" s="26">
        <v>13.7</v>
      </c>
      <c r="B99" s="26" t="s">
        <v>60</v>
      </c>
      <c r="C99" s="26"/>
      <c r="D99" s="26" t="s">
        <v>429</v>
      </c>
      <c r="E99" s="26">
        <v>59</v>
      </c>
      <c r="F99" s="26" t="s">
        <v>75</v>
      </c>
      <c r="G99" s="26">
        <v>3</v>
      </c>
      <c r="H99" s="26" t="s">
        <v>62</v>
      </c>
      <c r="I99" s="26" t="s">
        <v>1</v>
      </c>
      <c r="J99" s="26" t="s">
        <v>182</v>
      </c>
      <c r="K99" s="26" t="s">
        <v>71</v>
      </c>
      <c r="L99" s="26"/>
      <c r="M99" s="26"/>
      <c r="N99" s="26"/>
      <c r="O99" s="19"/>
      <c r="P99" s="20"/>
      <c r="Q99" s="20"/>
      <c r="R99" s="20"/>
      <c r="S99" s="20"/>
      <c r="T99" s="20"/>
      <c r="U99" s="20"/>
      <c r="V99" s="20"/>
      <c r="W99" s="20"/>
      <c r="X99" s="20"/>
      <c r="Y99" s="25"/>
    </row>
    <row r="100" spans="1:25" s="16" customFormat="1" x14ac:dyDescent="0.3">
      <c r="A100" s="26">
        <v>13.8</v>
      </c>
      <c r="B100" s="26" t="s">
        <v>60</v>
      </c>
      <c r="C100" s="26"/>
      <c r="D100" s="26" t="s">
        <v>430</v>
      </c>
      <c r="E100" s="26">
        <v>59</v>
      </c>
      <c r="F100" s="26" t="s">
        <v>75</v>
      </c>
      <c r="G100" s="26">
        <v>9</v>
      </c>
      <c r="H100" s="26" t="s">
        <v>62</v>
      </c>
      <c r="I100" s="26" t="s">
        <v>1</v>
      </c>
      <c r="J100" s="26" t="s">
        <v>182</v>
      </c>
      <c r="K100" s="26" t="s">
        <v>71</v>
      </c>
      <c r="L100" s="26"/>
      <c r="M100" s="26"/>
      <c r="N100" s="26"/>
      <c r="O100" s="19"/>
      <c r="P100" s="20"/>
      <c r="Q100" s="20"/>
      <c r="R100" s="20"/>
      <c r="S100" s="20"/>
      <c r="T100" s="20"/>
      <c r="U100" s="20"/>
      <c r="V100" s="20"/>
      <c r="W100" s="20"/>
      <c r="X100" s="20"/>
      <c r="Y100" s="25"/>
    </row>
    <row r="101" spans="1:25" s="16" customFormat="1" x14ac:dyDescent="0.3">
      <c r="A101" s="26">
        <v>13.9</v>
      </c>
      <c r="B101" s="26" t="s">
        <v>60</v>
      </c>
      <c r="C101" s="26"/>
      <c r="D101" s="26" t="s">
        <v>431</v>
      </c>
      <c r="E101" s="26">
        <v>40</v>
      </c>
      <c r="F101" s="26" t="s">
        <v>64</v>
      </c>
      <c r="G101" s="26">
        <v>1</v>
      </c>
      <c r="H101" s="26" t="s">
        <v>62</v>
      </c>
      <c r="I101" s="26" t="s">
        <v>1</v>
      </c>
      <c r="J101" s="26" t="s">
        <v>182</v>
      </c>
      <c r="K101" s="26" t="s">
        <v>71</v>
      </c>
      <c r="L101" s="26"/>
      <c r="M101" s="26"/>
      <c r="N101" s="26"/>
      <c r="O101" s="19"/>
      <c r="P101" s="20"/>
      <c r="Q101" s="20"/>
      <c r="R101" s="20"/>
      <c r="S101" s="20"/>
      <c r="T101" s="20"/>
      <c r="U101" s="20"/>
      <c r="V101" s="20"/>
      <c r="W101" s="20"/>
      <c r="X101" s="20"/>
      <c r="Y101" s="25"/>
    </row>
    <row r="102" spans="1:25" s="16" customFormat="1" x14ac:dyDescent="0.3">
      <c r="A102" s="33">
        <v>13.1</v>
      </c>
      <c r="B102" s="26" t="s">
        <v>60</v>
      </c>
      <c r="C102" s="26"/>
      <c r="D102" s="26" t="s">
        <v>432</v>
      </c>
      <c r="E102" s="26">
        <v>40</v>
      </c>
      <c r="F102" s="26" t="s">
        <v>64</v>
      </c>
      <c r="G102" s="26">
        <v>2</v>
      </c>
      <c r="H102" s="26" t="s">
        <v>62</v>
      </c>
      <c r="I102" s="26" t="s">
        <v>1</v>
      </c>
      <c r="J102" s="26" t="s">
        <v>182</v>
      </c>
      <c r="K102" s="26" t="s">
        <v>71</v>
      </c>
      <c r="L102" s="26"/>
      <c r="M102" s="26"/>
      <c r="N102" s="26"/>
      <c r="O102" s="19"/>
      <c r="P102" s="20"/>
      <c r="Q102" s="20"/>
      <c r="R102" s="20"/>
      <c r="S102" s="20"/>
      <c r="T102" s="20"/>
      <c r="U102" s="20"/>
      <c r="V102" s="20"/>
      <c r="W102" s="20"/>
      <c r="X102" s="20"/>
      <c r="Y102" s="25"/>
    </row>
    <row r="103" spans="1:25" s="16" customFormat="1" x14ac:dyDescent="0.3">
      <c r="A103" s="33">
        <v>13.11</v>
      </c>
      <c r="B103" s="26" t="s">
        <v>60</v>
      </c>
      <c r="C103" s="26"/>
      <c r="D103" s="26" t="s">
        <v>433</v>
      </c>
      <c r="E103" s="26">
        <v>44</v>
      </c>
      <c r="F103" s="26" t="s">
        <v>281</v>
      </c>
      <c r="G103" s="26" t="s">
        <v>278</v>
      </c>
      <c r="H103" s="26" t="s">
        <v>62</v>
      </c>
      <c r="I103" s="26" t="s">
        <v>1</v>
      </c>
      <c r="J103" s="26" t="s">
        <v>182</v>
      </c>
      <c r="K103" s="26" t="s">
        <v>71</v>
      </c>
      <c r="L103" s="26"/>
      <c r="M103" s="26"/>
      <c r="N103" s="26"/>
      <c r="O103" s="19"/>
      <c r="P103" s="20"/>
      <c r="Q103" s="20"/>
      <c r="R103" s="20"/>
      <c r="S103" s="20"/>
      <c r="T103" s="20"/>
      <c r="U103" s="20"/>
      <c r="V103" s="20"/>
      <c r="W103" s="20"/>
      <c r="X103" s="20"/>
      <c r="Y103" s="25"/>
    </row>
    <row r="104" spans="1:25" s="16" customFormat="1" x14ac:dyDescent="0.3">
      <c r="A104" s="33">
        <v>13.12</v>
      </c>
      <c r="B104" s="26" t="s">
        <v>60</v>
      </c>
      <c r="C104" s="26"/>
      <c r="D104" s="26" t="s">
        <v>434</v>
      </c>
      <c r="E104" s="26">
        <v>44</v>
      </c>
      <c r="F104" s="26" t="s">
        <v>281</v>
      </c>
      <c r="G104" s="26" t="s">
        <v>279</v>
      </c>
      <c r="H104" s="26" t="s">
        <v>62</v>
      </c>
      <c r="I104" s="26" t="s">
        <v>1</v>
      </c>
      <c r="J104" s="26" t="s">
        <v>182</v>
      </c>
      <c r="K104" s="26" t="s">
        <v>71</v>
      </c>
      <c r="L104" s="26"/>
      <c r="M104" s="26"/>
      <c r="N104" s="26"/>
      <c r="O104" s="19"/>
      <c r="P104" s="20"/>
      <c r="Q104" s="20"/>
      <c r="R104" s="20"/>
      <c r="S104" s="20"/>
      <c r="T104" s="20"/>
      <c r="U104" s="20"/>
      <c r="V104" s="20"/>
      <c r="W104" s="20"/>
      <c r="X104" s="20"/>
      <c r="Y104" s="25"/>
    </row>
    <row r="105" spans="1:25" s="16" customFormat="1" x14ac:dyDescent="0.3">
      <c r="A105" s="33">
        <v>13.13</v>
      </c>
      <c r="B105" s="26" t="s">
        <v>60</v>
      </c>
      <c r="C105" s="26"/>
      <c r="D105" s="26" t="s">
        <v>435</v>
      </c>
      <c r="E105" s="26">
        <v>44</v>
      </c>
      <c r="F105" s="26" t="s">
        <v>281</v>
      </c>
      <c r="G105" s="26" t="s">
        <v>280</v>
      </c>
      <c r="H105" s="26" t="s">
        <v>62</v>
      </c>
      <c r="I105" s="26" t="s">
        <v>1</v>
      </c>
      <c r="J105" s="26" t="s">
        <v>182</v>
      </c>
      <c r="K105" s="26" t="s">
        <v>71</v>
      </c>
      <c r="L105" s="26"/>
      <c r="M105" s="26"/>
      <c r="N105" s="26"/>
      <c r="O105" s="19"/>
      <c r="P105" s="20"/>
      <c r="Q105" s="20"/>
      <c r="R105" s="20"/>
      <c r="S105" s="20"/>
      <c r="T105" s="20"/>
      <c r="U105" s="20"/>
      <c r="V105" s="20"/>
      <c r="W105" s="20"/>
      <c r="X105" s="20"/>
      <c r="Y105" s="25"/>
    </row>
    <row r="106" spans="1:25" s="16" customFormat="1" x14ac:dyDescent="0.3">
      <c r="A106" s="33">
        <v>13.14</v>
      </c>
      <c r="B106" s="26" t="s">
        <v>60</v>
      </c>
      <c r="C106" s="26"/>
      <c r="D106" s="26" t="s">
        <v>436</v>
      </c>
      <c r="E106" s="26">
        <v>204</v>
      </c>
      <c r="F106" s="26" t="s">
        <v>79</v>
      </c>
      <c r="G106" s="26">
        <v>0</v>
      </c>
      <c r="H106" s="26" t="s">
        <v>62</v>
      </c>
      <c r="I106" s="26" t="s">
        <v>1</v>
      </c>
      <c r="J106" s="26" t="s">
        <v>182</v>
      </c>
      <c r="K106" s="26" t="s">
        <v>71</v>
      </c>
      <c r="L106" s="26"/>
      <c r="M106" s="26"/>
      <c r="N106" s="26"/>
      <c r="O106" s="19"/>
      <c r="P106" s="20"/>
      <c r="Q106" s="20"/>
      <c r="R106" s="20"/>
      <c r="S106" s="20"/>
      <c r="T106" s="20"/>
      <c r="U106" s="20"/>
      <c r="V106" s="20"/>
      <c r="W106" s="20"/>
      <c r="X106" s="20"/>
      <c r="Y106" s="25"/>
    </row>
    <row r="107" spans="1:25" s="16" customFormat="1" x14ac:dyDescent="0.3">
      <c r="A107" s="33">
        <v>13.15</v>
      </c>
      <c r="B107" s="26" t="s">
        <v>60</v>
      </c>
      <c r="C107" s="26"/>
      <c r="D107" s="26" t="s">
        <v>273</v>
      </c>
      <c r="E107" s="26">
        <v>204</v>
      </c>
      <c r="F107" s="26" t="s">
        <v>79</v>
      </c>
      <c r="G107" s="26">
        <v>1</v>
      </c>
      <c r="H107" s="26" t="s">
        <v>62</v>
      </c>
      <c r="I107" s="26" t="s">
        <v>1</v>
      </c>
      <c r="J107" s="26" t="s">
        <v>182</v>
      </c>
      <c r="K107" s="26" t="s">
        <v>71</v>
      </c>
      <c r="L107" s="26"/>
      <c r="M107" s="26"/>
      <c r="N107" s="26"/>
      <c r="O107" s="19"/>
      <c r="P107" s="20"/>
      <c r="Q107" s="20"/>
      <c r="R107" s="20"/>
      <c r="S107" s="20"/>
      <c r="T107" s="20"/>
      <c r="U107" s="20"/>
      <c r="V107" s="20"/>
      <c r="W107" s="20"/>
      <c r="X107" s="20"/>
      <c r="Y107" s="25"/>
    </row>
    <row r="108" spans="1:25" s="16" customFormat="1" x14ac:dyDescent="0.3">
      <c r="A108" s="33">
        <v>13.16</v>
      </c>
      <c r="B108" s="26" t="s">
        <v>60</v>
      </c>
      <c r="C108" s="26"/>
      <c r="D108" s="26" t="s">
        <v>437</v>
      </c>
      <c r="E108" s="26">
        <v>204</v>
      </c>
      <c r="F108" s="26" t="s">
        <v>79</v>
      </c>
      <c r="G108" s="26">
        <v>2</v>
      </c>
      <c r="H108" s="26" t="s">
        <v>62</v>
      </c>
      <c r="I108" s="26" t="s">
        <v>1</v>
      </c>
      <c r="J108" s="26" t="s">
        <v>182</v>
      </c>
      <c r="K108" s="26" t="s">
        <v>71</v>
      </c>
      <c r="L108" s="26"/>
      <c r="M108" s="26"/>
      <c r="N108" s="26"/>
      <c r="O108" s="19"/>
      <c r="P108" s="20"/>
      <c r="Q108" s="20"/>
      <c r="R108" s="20"/>
      <c r="S108" s="20"/>
      <c r="T108" s="20"/>
      <c r="U108" s="20"/>
      <c r="V108" s="20"/>
      <c r="W108" s="20"/>
      <c r="X108" s="20"/>
      <c r="Y108" s="25"/>
    </row>
    <row r="109" spans="1:25" s="16" customFormat="1" x14ac:dyDescent="0.3">
      <c r="A109" s="33">
        <v>13.17</v>
      </c>
      <c r="B109" s="26" t="s">
        <v>60</v>
      </c>
      <c r="C109" s="26"/>
      <c r="D109" s="26" t="s">
        <v>438</v>
      </c>
      <c r="E109" s="26">
        <v>204</v>
      </c>
      <c r="F109" s="26" t="s">
        <v>79</v>
      </c>
      <c r="G109" s="26">
        <v>4</v>
      </c>
      <c r="H109" s="26" t="s">
        <v>62</v>
      </c>
      <c r="I109" s="26" t="s">
        <v>1</v>
      </c>
      <c r="J109" s="26" t="s">
        <v>182</v>
      </c>
      <c r="K109" s="26" t="s">
        <v>71</v>
      </c>
      <c r="L109" s="26"/>
      <c r="M109" s="26"/>
      <c r="N109" s="26"/>
      <c r="O109" s="19"/>
      <c r="P109" s="20"/>
      <c r="Q109" s="20"/>
      <c r="R109" s="20"/>
      <c r="S109" s="20"/>
      <c r="T109" s="20"/>
      <c r="U109" s="20"/>
      <c r="V109" s="20"/>
      <c r="W109" s="20"/>
      <c r="X109" s="20"/>
      <c r="Y109" s="25"/>
    </row>
    <row r="110" spans="1:25" s="16" customFormat="1" x14ac:dyDescent="0.3">
      <c r="A110" s="33">
        <v>13.18</v>
      </c>
      <c r="B110" s="26" t="s">
        <v>60</v>
      </c>
      <c r="C110" s="26"/>
      <c r="D110" s="26" t="s">
        <v>439</v>
      </c>
      <c r="E110" s="26">
        <v>204</v>
      </c>
      <c r="F110" s="26" t="s">
        <v>79</v>
      </c>
      <c r="G110" s="26">
        <v>5</v>
      </c>
      <c r="H110" s="26" t="s">
        <v>62</v>
      </c>
      <c r="I110" s="26" t="s">
        <v>1</v>
      </c>
      <c r="J110" s="26" t="s">
        <v>182</v>
      </c>
      <c r="K110" s="26" t="s">
        <v>71</v>
      </c>
      <c r="L110" s="26"/>
      <c r="M110" s="26"/>
      <c r="N110" s="26"/>
      <c r="O110" s="19"/>
      <c r="P110" s="20"/>
      <c r="Q110" s="20"/>
      <c r="R110" s="20"/>
      <c r="S110" s="20"/>
      <c r="T110" s="20"/>
      <c r="U110" s="20"/>
      <c r="V110" s="20"/>
      <c r="W110" s="20"/>
      <c r="X110" s="20"/>
      <c r="Y110" s="25"/>
    </row>
    <row r="111" spans="1:25" s="16" customFormat="1" x14ac:dyDescent="0.3">
      <c r="A111" s="33">
        <v>13.19</v>
      </c>
      <c r="B111" s="26" t="s">
        <v>60</v>
      </c>
      <c r="C111" s="26"/>
      <c r="D111" s="26" t="s">
        <v>440</v>
      </c>
      <c r="E111" s="26">
        <v>204</v>
      </c>
      <c r="F111" s="26" t="s">
        <v>79</v>
      </c>
      <c r="G111" s="26">
        <v>8</v>
      </c>
      <c r="H111" s="26" t="s">
        <v>62</v>
      </c>
      <c r="I111" s="26" t="s">
        <v>1</v>
      </c>
      <c r="J111" s="26" t="s">
        <v>182</v>
      </c>
      <c r="K111" s="26" t="s">
        <v>71</v>
      </c>
      <c r="L111" s="26"/>
      <c r="M111" s="26"/>
      <c r="N111" s="26"/>
      <c r="O111" s="19"/>
      <c r="P111" s="20"/>
      <c r="Q111" s="20"/>
      <c r="R111" s="20"/>
      <c r="S111" s="20"/>
      <c r="T111" s="20"/>
      <c r="U111" s="20"/>
      <c r="V111" s="20"/>
      <c r="W111" s="20"/>
      <c r="X111" s="20"/>
      <c r="Y111" s="25"/>
    </row>
    <row r="112" spans="1:25" s="16" customFormat="1" x14ac:dyDescent="0.3">
      <c r="A112" s="33">
        <v>13.2</v>
      </c>
      <c r="B112" s="26" t="s">
        <v>60</v>
      </c>
      <c r="C112" s="26"/>
      <c r="D112" s="26" t="s">
        <v>441</v>
      </c>
      <c r="E112" s="26">
        <v>9018</v>
      </c>
      <c r="F112" s="26" t="s">
        <v>282</v>
      </c>
      <c r="G112" s="26" t="s">
        <v>145</v>
      </c>
      <c r="H112" s="26" t="s">
        <v>62</v>
      </c>
      <c r="I112" s="26" t="s">
        <v>1</v>
      </c>
      <c r="J112" s="26" t="s">
        <v>182</v>
      </c>
      <c r="K112" s="26" t="s">
        <v>71</v>
      </c>
      <c r="L112" s="26"/>
      <c r="M112" s="26"/>
      <c r="N112" s="26"/>
      <c r="O112" s="19"/>
      <c r="P112" s="20"/>
      <c r="Q112" s="20"/>
      <c r="R112" s="20"/>
      <c r="S112" s="20"/>
      <c r="T112" s="20"/>
      <c r="U112" s="20"/>
      <c r="V112" s="20"/>
      <c r="W112" s="20"/>
      <c r="X112" s="20"/>
      <c r="Y112" s="25"/>
    </row>
    <row r="113" spans="1:25" s="16" customFormat="1" x14ac:dyDescent="0.3">
      <c r="A113" s="33">
        <v>13.21</v>
      </c>
      <c r="B113" s="26" t="s">
        <v>60</v>
      </c>
      <c r="C113" s="26"/>
      <c r="D113" s="26" t="s">
        <v>442</v>
      </c>
      <c r="E113" s="26">
        <v>9018</v>
      </c>
      <c r="F113" s="26" t="s">
        <v>282</v>
      </c>
      <c r="G113" s="26" t="s">
        <v>140</v>
      </c>
      <c r="H113" s="26" t="s">
        <v>62</v>
      </c>
      <c r="I113" s="26" t="s">
        <v>1</v>
      </c>
      <c r="J113" s="26" t="s">
        <v>182</v>
      </c>
      <c r="K113" s="26" t="s">
        <v>71</v>
      </c>
      <c r="L113" s="26"/>
      <c r="M113" s="26"/>
      <c r="N113" s="26"/>
      <c r="O113" s="19"/>
      <c r="P113" s="20"/>
      <c r="Q113" s="20"/>
      <c r="R113" s="20"/>
      <c r="S113" s="20"/>
      <c r="T113" s="20"/>
      <c r="U113" s="20"/>
      <c r="V113" s="20"/>
      <c r="W113" s="20"/>
      <c r="X113" s="20"/>
      <c r="Y113" s="25"/>
    </row>
    <row r="114" spans="1:25" s="16" customFormat="1" x14ac:dyDescent="0.3">
      <c r="A114" s="33">
        <v>13.22</v>
      </c>
      <c r="B114" s="26" t="s">
        <v>60</v>
      </c>
      <c r="C114" s="26"/>
      <c r="D114" s="26" t="s">
        <v>443</v>
      </c>
      <c r="E114" s="26">
        <v>439</v>
      </c>
      <c r="F114" s="26" t="s">
        <v>283</v>
      </c>
      <c r="G114" s="26" t="s">
        <v>284</v>
      </c>
      <c r="H114" s="26" t="s">
        <v>62</v>
      </c>
      <c r="I114" s="26" t="s">
        <v>1</v>
      </c>
      <c r="J114" s="26" t="s">
        <v>182</v>
      </c>
      <c r="K114" s="26" t="s">
        <v>71</v>
      </c>
      <c r="L114" s="26"/>
      <c r="M114" s="26"/>
      <c r="N114" s="26"/>
      <c r="O114" s="19"/>
      <c r="P114" s="20"/>
      <c r="Q114" s="20"/>
      <c r="R114" s="20"/>
      <c r="S114" s="20"/>
      <c r="T114" s="20"/>
      <c r="U114" s="20"/>
      <c r="V114" s="20"/>
      <c r="W114" s="20"/>
      <c r="X114" s="20"/>
      <c r="Y114" s="25"/>
    </row>
    <row r="115" spans="1:25" s="16" customFormat="1" x14ac:dyDescent="0.3">
      <c r="A115" s="33">
        <v>13.23</v>
      </c>
      <c r="B115" s="26" t="s">
        <v>60</v>
      </c>
      <c r="C115" s="26"/>
      <c r="D115" s="26" t="s">
        <v>408</v>
      </c>
      <c r="E115" s="26" t="s">
        <v>275</v>
      </c>
      <c r="F115" s="26" t="s">
        <v>20</v>
      </c>
      <c r="G115" s="26" t="s">
        <v>411</v>
      </c>
      <c r="H115" s="26" t="s">
        <v>62</v>
      </c>
      <c r="I115" s="26" t="s">
        <v>414</v>
      </c>
      <c r="J115" s="26" t="s">
        <v>286</v>
      </c>
      <c r="K115" s="26" t="s">
        <v>71</v>
      </c>
      <c r="L115" s="26"/>
      <c r="M115" s="26"/>
      <c r="N115" s="26"/>
      <c r="O115" s="19"/>
      <c r="P115" s="20"/>
      <c r="Q115" s="20"/>
      <c r="R115" s="20"/>
      <c r="S115" s="20"/>
      <c r="T115" s="20"/>
      <c r="U115" s="20"/>
      <c r="V115" s="20"/>
      <c r="W115" s="20"/>
      <c r="X115" s="20"/>
      <c r="Y115" s="25"/>
    </row>
    <row r="116" spans="1:25" s="16" customFormat="1" x14ac:dyDescent="0.3">
      <c r="A116" s="33">
        <v>13.24</v>
      </c>
      <c r="B116" s="26" t="s">
        <v>60</v>
      </c>
      <c r="C116" s="26"/>
      <c r="D116" s="26" t="s">
        <v>409</v>
      </c>
      <c r="E116" s="26" t="s">
        <v>275</v>
      </c>
      <c r="F116" s="26" t="s">
        <v>42</v>
      </c>
      <c r="G116" s="26" t="s">
        <v>412</v>
      </c>
      <c r="H116" s="26" t="s">
        <v>62</v>
      </c>
      <c r="I116" s="26" t="s">
        <v>414</v>
      </c>
      <c r="J116" s="26" t="s">
        <v>286</v>
      </c>
      <c r="K116" s="26" t="s">
        <v>71</v>
      </c>
      <c r="L116" s="26"/>
      <c r="M116" s="26"/>
      <c r="N116" s="26"/>
      <c r="O116" s="19"/>
      <c r="P116" s="20"/>
      <c r="Q116" s="20"/>
      <c r="R116" s="20"/>
      <c r="S116" s="20"/>
      <c r="T116" s="20"/>
      <c r="U116" s="20"/>
      <c r="V116" s="20"/>
      <c r="W116" s="20"/>
      <c r="X116" s="20"/>
      <c r="Y116" s="25"/>
    </row>
    <row r="117" spans="1:25" s="16" customFormat="1" x14ac:dyDescent="0.3">
      <c r="A117" s="33">
        <v>13.25</v>
      </c>
      <c r="B117" s="26" t="s">
        <v>60</v>
      </c>
      <c r="C117" s="26"/>
      <c r="D117" s="26" t="s">
        <v>410</v>
      </c>
      <c r="E117" s="26" t="s">
        <v>275</v>
      </c>
      <c r="F117" s="26" t="s">
        <v>285</v>
      </c>
      <c r="G117" s="26" t="s">
        <v>413</v>
      </c>
      <c r="H117" s="26" t="s">
        <v>62</v>
      </c>
      <c r="I117" s="26" t="s">
        <v>1</v>
      </c>
      <c r="J117" s="26" t="s">
        <v>182</v>
      </c>
      <c r="K117" s="26" t="s">
        <v>71</v>
      </c>
      <c r="L117" s="26"/>
      <c r="M117" s="26"/>
      <c r="N117" s="26"/>
      <c r="O117" s="19"/>
      <c r="P117" s="20"/>
      <c r="Q117" s="20"/>
      <c r="R117" s="20"/>
      <c r="S117" s="20"/>
      <c r="T117" s="20"/>
      <c r="U117" s="20"/>
      <c r="V117" s="20"/>
      <c r="W117" s="20"/>
      <c r="X117" s="20"/>
      <c r="Y117" s="25"/>
    </row>
    <row r="118" spans="1:25" s="16" customFormat="1" ht="28.8" x14ac:dyDescent="0.3">
      <c r="A118" s="33">
        <v>13.26</v>
      </c>
      <c r="B118" s="26" t="s">
        <v>60</v>
      </c>
      <c r="C118" s="26"/>
      <c r="D118" s="26" t="s">
        <v>444</v>
      </c>
      <c r="E118" s="26" t="s">
        <v>275</v>
      </c>
      <c r="F118" s="26" t="s">
        <v>20</v>
      </c>
      <c r="G118" s="26" t="s">
        <v>411</v>
      </c>
      <c r="H118" s="26" t="s">
        <v>62</v>
      </c>
      <c r="I118" s="26" t="s">
        <v>414</v>
      </c>
      <c r="J118" s="26" t="s">
        <v>286</v>
      </c>
      <c r="K118" s="26" t="s">
        <v>71</v>
      </c>
      <c r="L118" s="26"/>
      <c r="M118" s="26"/>
      <c r="N118" s="26"/>
      <c r="O118" s="19"/>
      <c r="P118" s="20"/>
      <c r="Q118" s="20"/>
      <c r="R118" s="20"/>
      <c r="S118" s="20"/>
      <c r="T118" s="20"/>
      <c r="U118" s="20"/>
      <c r="V118" s="20"/>
      <c r="W118" s="20"/>
      <c r="X118" s="20"/>
      <c r="Y118" s="25"/>
    </row>
    <row r="119" spans="1:25" s="16" customFormat="1" ht="28.8" x14ac:dyDescent="0.3">
      <c r="A119" s="33">
        <v>13.27</v>
      </c>
      <c r="B119" s="26" t="s">
        <v>60</v>
      </c>
      <c r="C119" s="26"/>
      <c r="D119" s="26" t="s">
        <v>445</v>
      </c>
      <c r="E119" s="26" t="s">
        <v>275</v>
      </c>
      <c r="F119" s="26" t="s">
        <v>42</v>
      </c>
      <c r="G119" s="26" t="s">
        <v>412</v>
      </c>
      <c r="H119" s="26" t="s">
        <v>62</v>
      </c>
      <c r="I119" s="26" t="s">
        <v>414</v>
      </c>
      <c r="J119" s="26" t="s">
        <v>286</v>
      </c>
      <c r="K119" s="26" t="s">
        <v>71</v>
      </c>
      <c r="L119" s="26"/>
      <c r="M119" s="26"/>
      <c r="N119" s="26"/>
      <c r="O119" s="19"/>
      <c r="P119" s="20"/>
      <c r="Q119" s="20"/>
      <c r="R119" s="20"/>
      <c r="S119" s="20"/>
      <c r="T119" s="20"/>
      <c r="U119" s="20"/>
      <c r="V119" s="20"/>
      <c r="W119" s="20"/>
      <c r="X119" s="20"/>
      <c r="Y119" s="25"/>
    </row>
    <row r="120" spans="1:25" s="16" customFormat="1" ht="28.8" x14ac:dyDescent="0.3">
      <c r="A120" s="33">
        <v>13.28</v>
      </c>
      <c r="B120" s="26" t="s">
        <v>60</v>
      </c>
      <c r="C120" s="26"/>
      <c r="D120" s="26" t="s">
        <v>446</v>
      </c>
      <c r="E120" s="26" t="s">
        <v>275</v>
      </c>
      <c r="F120" s="26" t="s">
        <v>285</v>
      </c>
      <c r="G120" s="26" t="s">
        <v>413</v>
      </c>
      <c r="H120" s="26" t="s">
        <v>62</v>
      </c>
      <c r="I120" s="26" t="s">
        <v>1</v>
      </c>
      <c r="J120" s="26" t="s">
        <v>182</v>
      </c>
      <c r="K120" s="26" t="s">
        <v>71</v>
      </c>
      <c r="L120" s="26"/>
      <c r="M120" s="26"/>
      <c r="N120" s="26"/>
      <c r="O120" s="19"/>
      <c r="P120" s="20"/>
      <c r="Q120" s="20"/>
      <c r="R120" s="20"/>
      <c r="S120" s="20"/>
      <c r="T120" s="20"/>
      <c r="U120" s="20"/>
      <c r="V120" s="20"/>
      <c r="W120" s="20"/>
      <c r="X120" s="20"/>
      <c r="Y120" s="25"/>
    </row>
    <row r="121" spans="1:25" s="16" customFormat="1" ht="28.8" x14ac:dyDescent="0.3">
      <c r="A121" s="68">
        <v>13.29</v>
      </c>
      <c r="B121" s="63" t="s">
        <v>60</v>
      </c>
      <c r="C121" s="63"/>
      <c r="D121" s="63" t="s">
        <v>458</v>
      </c>
      <c r="E121" s="63">
        <v>9372</v>
      </c>
      <c r="F121" s="63" t="s">
        <v>450</v>
      </c>
      <c r="G121" s="63" t="s">
        <v>451</v>
      </c>
      <c r="H121" s="63" t="s">
        <v>62</v>
      </c>
      <c r="I121" s="63"/>
      <c r="J121" s="63" t="s">
        <v>182</v>
      </c>
      <c r="K121" s="63" t="s">
        <v>71</v>
      </c>
      <c r="L121" s="63" t="s">
        <v>464</v>
      </c>
      <c r="M121" s="63"/>
      <c r="N121" s="63"/>
      <c r="O121" s="19"/>
      <c r="P121" s="20"/>
      <c r="Q121" s="20"/>
      <c r="R121" s="20"/>
      <c r="S121" s="20"/>
      <c r="T121" s="20"/>
      <c r="U121" s="20"/>
      <c r="V121" s="20"/>
      <c r="W121" s="20"/>
      <c r="X121" s="20"/>
      <c r="Y121" s="25"/>
    </row>
    <row r="122" spans="1:25" s="16" customFormat="1" x14ac:dyDescent="0.3">
      <c r="A122" s="33">
        <v>13.3</v>
      </c>
      <c r="B122" s="26" t="s">
        <v>60</v>
      </c>
      <c r="C122" s="26"/>
      <c r="D122" s="26" t="s">
        <v>274</v>
      </c>
      <c r="E122" s="26">
        <v>39</v>
      </c>
      <c r="F122" s="26" t="s">
        <v>268</v>
      </c>
      <c r="G122" s="26">
        <v>8</v>
      </c>
      <c r="H122" s="26" t="s">
        <v>62</v>
      </c>
      <c r="I122" s="27" t="s">
        <v>222</v>
      </c>
      <c r="J122" s="26" t="s">
        <v>182</v>
      </c>
      <c r="K122" s="26" t="s">
        <v>71</v>
      </c>
      <c r="L122" s="26"/>
      <c r="M122" s="26"/>
      <c r="N122" s="26"/>
      <c r="O122" s="19"/>
      <c r="P122" s="20"/>
      <c r="Q122" s="20"/>
      <c r="R122" s="20"/>
      <c r="S122" s="20"/>
      <c r="T122" s="20"/>
      <c r="U122" s="20"/>
      <c r="V122" s="20"/>
      <c r="W122" s="20"/>
      <c r="X122" s="20"/>
      <c r="Y122" s="25"/>
    </row>
    <row r="123" spans="1:25" s="16" customFormat="1" ht="15" customHeight="1" x14ac:dyDescent="0.3">
      <c r="A123" s="33">
        <v>13.31</v>
      </c>
      <c r="B123" s="26" t="s">
        <v>60</v>
      </c>
      <c r="C123" s="26"/>
      <c r="D123" s="59" t="s">
        <v>405</v>
      </c>
      <c r="E123" s="26">
        <v>79</v>
      </c>
      <c r="F123" s="26" t="s">
        <v>244</v>
      </c>
      <c r="G123" s="26" t="s">
        <v>406</v>
      </c>
      <c r="H123" s="26" t="s">
        <v>62</v>
      </c>
      <c r="I123" s="27" t="s">
        <v>1</v>
      </c>
      <c r="J123" s="26" t="s">
        <v>182</v>
      </c>
      <c r="K123" s="26" t="s">
        <v>71</v>
      </c>
      <c r="L123" s="26"/>
      <c r="M123" s="26"/>
      <c r="N123" s="26"/>
      <c r="O123" s="19" t="e">
        <f>IF(#REF!="Pass","YES","NO")</f>
        <v>#REF!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5" t="e">
        <f>VLOOKUP(TRIM(#REF!),ReferenceData!$A$1:$B$15,2,0)</f>
        <v>#REF!</v>
      </c>
    </row>
    <row r="124" spans="1:25" s="16" customFormat="1" x14ac:dyDescent="0.3">
      <c r="A124" s="33">
        <v>13.32</v>
      </c>
      <c r="B124" s="78" t="s">
        <v>60</v>
      </c>
      <c r="C124" s="78"/>
      <c r="D124" s="78" t="s">
        <v>447</v>
      </c>
      <c r="E124" s="78" t="s">
        <v>1</v>
      </c>
      <c r="F124" s="78" t="s">
        <v>1</v>
      </c>
      <c r="G124" s="78" t="s">
        <v>1</v>
      </c>
      <c r="H124" s="78" t="s">
        <v>1</v>
      </c>
      <c r="I124" s="78" t="s">
        <v>465</v>
      </c>
      <c r="J124" s="78" t="s">
        <v>1</v>
      </c>
      <c r="K124" s="78" t="s">
        <v>71</v>
      </c>
      <c r="L124" s="78"/>
      <c r="M124" s="78"/>
      <c r="N124" s="78"/>
      <c r="O124" s="19" t="e">
        <f>IF(#REF!="Pass","YES","NO")</f>
        <v>#REF!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5" t="e">
        <f>VLOOKUP(TRIM(#REF!),ReferenceData!$A$1:$B$15,2,0)</f>
        <v>#REF!</v>
      </c>
    </row>
    <row r="125" spans="1:25" s="16" customFormat="1" x14ac:dyDescent="0.3">
      <c r="A125" s="80" t="s">
        <v>287</v>
      </c>
      <c r="B125" s="81"/>
      <c r="C125" s="81"/>
      <c r="D125" s="82"/>
      <c r="E125" s="22"/>
      <c r="F125" s="22"/>
      <c r="G125" s="22"/>
      <c r="H125" s="22"/>
      <c r="I125" s="22"/>
      <c r="J125" s="37"/>
      <c r="K125" s="37"/>
      <c r="L125" s="37"/>
      <c r="M125" s="34"/>
      <c r="N125" s="34"/>
      <c r="O125" s="19"/>
      <c r="P125" s="20"/>
      <c r="Q125" s="20"/>
      <c r="R125" s="20"/>
      <c r="S125" s="20"/>
      <c r="T125" s="20"/>
      <c r="U125" s="20"/>
      <c r="V125" s="20"/>
      <c r="W125" s="20"/>
      <c r="X125" s="20"/>
      <c r="Y125" s="25"/>
    </row>
    <row r="126" spans="1:25" s="16" customFormat="1" x14ac:dyDescent="0.3">
      <c r="A126" s="38">
        <v>14</v>
      </c>
      <c r="B126" s="41"/>
      <c r="C126" s="39"/>
      <c r="D126" s="24" t="s">
        <v>288</v>
      </c>
      <c r="E126" s="24"/>
      <c r="F126" s="24"/>
      <c r="G126" s="24"/>
      <c r="H126" s="24"/>
      <c r="I126" s="22"/>
      <c r="J126" s="22"/>
      <c r="K126" s="22"/>
      <c r="L126" s="22"/>
      <c r="M126" s="40"/>
      <c r="N126" s="40"/>
      <c r="O126" s="19"/>
      <c r="P126" s="20"/>
      <c r="Q126" s="20"/>
      <c r="R126" s="20"/>
      <c r="S126" s="20"/>
      <c r="T126" s="20"/>
      <c r="U126" s="20"/>
      <c r="V126" s="20"/>
      <c r="W126" s="20"/>
      <c r="X126" s="20"/>
      <c r="Y126" s="25"/>
    </row>
    <row r="127" spans="1:25" s="16" customFormat="1" x14ac:dyDescent="0.3">
      <c r="A127" s="26">
        <v>14.1</v>
      </c>
      <c r="B127" s="26" t="s">
        <v>60</v>
      </c>
      <c r="C127" s="26"/>
      <c r="D127" s="26" t="s">
        <v>289</v>
      </c>
      <c r="E127" s="26">
        <v>38</v>
      </c>
      <c r="F127" s="26" t="s">
        <v>296</v>
      </c>
      <c r="G127" s="26" t="s">
        <v>294</v>
      </c>
      <c r="H127" s="26" t="s">
        <v>62</v>
      </c>
      <c r="I127" s="26" t="s">
        <v>1</v>
      </c>
      <c r="J127" s="26" t="s">
        <v>182</v>
      </c>
      <c r="K127" s="26" t="s">
        <v>71</v>
      </c>
      <c r="L127" s="26"/>
      <c r="M127" s="26"/>
      <c r="N127" s="26"/>
      <c r="O127" s="19"/>
      <c r="P127" s="20"/>
      <c r="Q127" s="20"/>
      <c r="R127" s="20"/>
      <c r="S127" s="20"/>
      <c r="T127" s="20"/>
      <c r="U127" s="20"/>
      <c r="V127" s="20"/>
      <c r="W127" s="20"/>
      <c r="X127" s="20"/>
      <c r="Y127" s="25"/>
    </row>
    <row r="128" spans="1:25" s="16" customFormat="1" x14ac:dyDescent="0.3">
      <c r="A128" s="26">
        <v>14.2</v>
      </c>
      <c r="B128" s="26" t="s">
        <v>60</v>
      </c>
      <c r="C128" s="26"/>
      <c r="D128" s="26" t="s">
        <v>290</v>
      </c>
      <c r="E128" s="26">
        <v>38</v>
      </c>
      <c r="F128" s="26" t="s">
        <v>296</v>
      </c>
      <c r="G128" s="26" t="s">
        <v>294</v>
      </c>
      <c r="H128" s="26" t="s">
        <v>62</v>
      </c>
      <c r="I128" s="26" t="s">
        <v>1</v>
      </c>
      <c r="J128" s="26" t="s">
        <v>182</v>
      </c>
      <c r="K128" s="26" t="s">
        <v>71</v>
      </c>
      <c r="L128" s="26"/>
      <c r="M128" s="26"/>
      <c r="N128" s="26"/>
      <c r="O128" s="19"/>
      <c r="P128" s="20"/>
      <c r="Q128" s="20"/>
      <c r="R128" s="20"/>
      <c r="S128" s="20"/>
      <c r="T128" s="20"/>
      <c r="U128" s="20"/>
      <c r="V128" s="20"/>
      <c r="W128" s="20"/>
      <c r="X128" s="20"/>
      <c r="Y128" s="25"/>
    </row>
    <row r="129" spans="1:25" s="16" customFormat="1" x14ac:dyDescent="0.3">
      <c r="A129" s="26">
        <v>14.3</v>
      </c>
      <c r="B129" s="26" t="s">
        <v>60</v>
      </c>
      <c r="C129" s="26"/>
      <c r="D129" s="26" t="s">
        <v>291</v>
      </c>
      <c r="E129" s="26">
        <v>44</v>
      </c>
      <c r="F129" s="26" t="s">
        <v>281</v>
      </c>
      <c r="G129" s="26" t="s">
        <v>295</v>
      </c>
      <c r="H129" s="26" t="s">
        <v>62</v>
      </c>
      <c r="I129" s="26" t="s">
        <v>1</v>
      </c>
      <c r="J129" s="26" t="s">
        <v>182</v>
      </c>
      <c r="K129" s="26" t="s">
        <v>71</v>
      </c>
      <c r="L129" s="26"/>
      <c r="M129" s="26"/>
      <c r="N129" s="26"/>
      <c r="O129" s="19"/>
      <c r="P129" s="20"/>
      <c r="Q129" s="20"/>
      <c r="R129" s="20"/>
      <c r="S129" s="20"/>
      <c r="T129" s="20"/>
      <c r="U129" s="20"/>
      <c r="V129" s="20"/>
      <c r="W129" s="20"/>
      <c r="X129" s="20"/>
      <c r="Y129" s="25"/>
    </row>
    <row r="130" spans="1:25" s="16" customFormat="1" x14ac:dyDescent="0.3">
      <c r="A130" s="26">
        <v>14.4</v>
      </c>
      <c r="B130" s="26" t="s">
        <v>60</v>
      </c>
      <c r="C130" s="26"/>
      <c r="D130" s="26" t="s">
        <v>292</v>
      </c>
      <c r="E130" s="26">
        <v>44</v>
      </c>
      <c r="F130" s="26" t="s">
        <v>281</v>
      </c>
      <c r="G130" s="26" t="s">
        <v>295</v>
      </c>
      <c r="H130" s="26" t="s">
        <v>62</v>
      </c>
      <c r="I130" s="26" t="s">
        <v>1</v>
      </c>
      <c r="J130" s="26" t="s">
        <v>182</v>
      </c>
      <c r="K130" s="26" t="s">
        <v>71</v>
      </c>
      <c r="L130" s="26"/>
      <c r="M130" s="26"/>
      <c r="N130" s="26"/>
      <c r="O130" s="19"/>
      <c r="P130" s="20"/>
      <c r="Q130" s="20"/>
      <c r="R130" s="20"/>
      <c r="S130" s="20"/>
      <c r="T130" s="20"/>
      <c r="U130" s="20"/>
      <c r="V130" s="20"/>
      <c r="W130" s="20"/>
      <c r="X130" s="20"/>
      <c r="Y130" s="25"/>
    </row>
    <row r="131" spans="1:25" s="16" customFormat="1" x14ac:dyDescent="0.3">
      <c r="A131" s="26">
        <v>14.5</v>
      </c>
      <c r="B131" s="26" t="s">
        <v>60</v>
      </c>
      <c r="C131" s="26"/>
      <c r="D131" s="26" t="s">
        <v>293</v>
      </c>
      <c r="E131" s="26">
        <v>38</v>
      </c>
      <c r="F131" s="26" t="s">
        <v>296</v>
      </c>
      <c r="G131" s="26" t="s">
        <v>294</v>
      </c>
      <c r="H131" s="26" t="s">
        <v>62</v>
      </c>
      <c r="I131" s="26" t="s">
        <v>1</v>
      </c>
      <c r="J131" s="26" t="s">
        <v>182</v>
      </c>
      <c r="K131" s="26" t="s">
        <v>71</v>
      </c>
      <c r="L131" s="26"/>
      <c r="M131" s="26"/>
      <c r="N131" s="26"/>
      <c r="O131" s="19"/>
      <c r="P131" s="20"/>
      <c r="Q131" s="20"/>
      <c r="R131" s="20"/>
      <c r="S131" s="20"/>
      <c r="T131" s="20"/>
      <c r="U131" s="20"/>
      <c r="V131" s="20"/>
      <c r="W131" s="20"/>
      <c r="X131" s="20"/>
      <c r="Y131" s="25"/>
    </row>
    <row r="132" spans="1:25" s="16" customFormat="1" x14ac:dyDescent="0.3">
      <c r="A132" s="26">
        <v>14.6</v>
      </c>
      <c r="B132" s="26" t="s">
        <v>60</v>
      </c>
      <c r="C132" s="26"/>
      <c r="D132" s="26" t="s">
        <v>415</v>
      </c>
      <c r="E132" s="26">
        <v>38</v>
      </c>
      <c r="F132" s="26" t="s">
        <v>296</v>
      </c>
      <c r="G132" s="26" t="s">
        <v>294</v>
      </c>
      <c r="H132" s="26" t="s">
        <v>62</v>
      </c>
      <c r="I132" s="26" t="s">
        <v>1</v>
      </c>
      <c r="J132" s="26" t="s">
        <v>182</v>
      </c>
      <c r="K132" s="26" t="s">
        <v>71</v>
      </c>
      <c r="L132" s="26"/>
      <c r="M132" s="26"/>
      <c r="N132" s="26"/>
      <c r="O132" s="19"/>
      <c r="P132" s="20"/>
      <c r="Q132" s="20"/>
      <c r="R132" s="20"/>
      <c r="S132" s="20"/>
      <c r="T132" s="20"/>
      <c r="U132" s="20"/>
      <c r="V132" s="20"/>
      <c r="W132" s="20"/>
      <c r="X132" s="20"/>
      <c r="Y132" s="25"/>
    </row>
    <row r="133" spans="1:25" s="16" customFormat="1" x14ac:dyDescent="0.3">
      <c r="A133" s="26">
        <v>14.7</v>
      </c>
      <c r="B133" s="26" t="s">
        <v>60</v>
      </c>
      <c r="C133" s="26"/>
      <c r="D133" s="26" t="s">
        <v>416</v>
      </c>
      <c r="E133" s="26">
        <v>38</v>
      </c>
      <c r="F133" s="26" t="s">
        <v>296</v>
      </c>
      <c r="G133" s="26" t="s">
        <v>294</v>
      </c>
      <c r="H133" s="26" t="s">
        <v>62</v>
      </c>
      <c r="I133" s="26" t="s">
        <v>1</v>
      </c>
      <c r="J133" s="26" t="s">
        <v>182</v>
      </c>
      <c r="K133" s="26" t="s">
        <v>71</v>
      </c>
      <c r="L133" s="26"/>
      <c r="M133" s="26"/>
      <c r="N133" s="26"/>
      <c r="O133" s="19"/>
      <c r="P133" s="20"/>
      <c r="Q133" s="20"/>
      <c r="R133" s="20"/>
      <c r="S133" s="20"/>
      <c r="T133" s="20"/>
      <c r="U133" s="20"/>
      <c r="V133" s="20"/>
      <c r="W133" s="20"/>
      <c r="X133" s="20"/>
      <c r="Y133" s="25"/>
    </row>
    <row r="134" spans="1:25" s="16" customFormat="1" x14ac:dyDescent="0.3">
      <c r="A134" s="26">
        <v>14.8</v>
      </c>
      <c r="B134" s="26" t="s">
        <v>60</v>
      </c>
      <c r="C134" s="26"/>
      <c r="D134" s="26" t="s">
        <v>417</v>
      </c>
      <c r="E134" s="26">
        <v>44</v>
      </c>
      <c r="F134" s="26" t="s">
        <v>281</v>
      </c>
      <c r="G134" s="26" t="s">
        <v>295</v>
      </c>
      <c r="H134" s="26" t="s">
        <v>62</v>
      </c>
      <c r="I134" s="26" t="s">
        <v>1</v>
      </c>
      <c r="J134" s="26" t="s">
        <v>182</v>
      </c>
      <c r="K134" s="26" t="s">
        <v>71</v>
      </c>
      <c r="L134" s="26"/>
      <c r="M134" s="26"/>
      <c r="N134" s="26"/>
      <c r="O134" s="19"/>
      <c r="P134" s="20"/>
      <c r="Q134" s="20"/>
      <c r="R134" s="20"/>
      <c r="S134" s="20"/>
      <c r="T134" s="20"/>
      <c r="U134" s="20"/>
      <c r="V134" s="20"/>
      <c r="W134" s="20"/>
      <c r="X134" s="20"/>
      <c r="Y134" s="25"/>
    </row>
    <row r="135" spans="1:25" s="16" customFormat="1" x14ac:dyDescent="0.3">
      <c r="A135" s="26">
        <v>14.9</v>
      </c>
      <c r="B135" s="26" t="s">
        <v>60</v>
      </c>
      <c r="C135" s="26"/>
      <c r="D135" s="26" t="s">
        <v>418</v>
      </c>
      <c r="E135" s="26">
        <v>44</v>
      </c>
      <c r="F135" s="26" t="s">
        <v>281</v>
      </c>
      <c r="G135" s="26" t="s">
        <v>295</v>
      </c>
      <c r="H135" s="26" t="s">
        <v>62</v>
      </c>
      <c r="I135" s="26" t="s">
        <v>1</v>
      </c>
      <c r="J135" s="26" t="s">
        <v>182</v>
      </c>
      <c r="K135" s="26" t="s">
        <v>71</v>
      </c>
      <c r="L135" s="26"/>
      <c r="M135" s="26"/>
      <c r="N135" s="26"/>
      <c r="O135" s="19" t="e">
        <f>IF(#REF!="Pass","YES","NO")</f>
        <v>#REF!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5" t="e">
        <f>VLOOKUP(TRIM(#REF!),ReferenceData!$A$1:$B$15,2,0)</f>
        <v>#REF!</v>
      </c>
    </row>
    <row r="136" spans="1:25" s="16" customFormat="1" x14ac:dyDescent="0.3">
      <c r="A136" s="33">
        <v>14.1</v>
      </c>
      <c r="B136" s="26" t="s">
        <v>60</v>
      </c>
      <c r="C136" s="26"/>
      <c r="D136" s="26" t="s">
        <v>419</v>
      </c>
      <c r="E136" s="26">
        <v>38</v>
      </c>
      <c r="F136" s="26" t="s">
        <v>296</v>
      </c>
      <c r="G136" s="26" t="s">
        <v>294</v>
      </c>
      <c r="H136" s="26" t="s">
        <v>62</v>
      </c>
      <c r="I136" s="26" t="s">
        <v>1</v>
      </c>
      <c r="J136" s="26" t="s">
        <v>182</v>
      </c>
      <c r="K136" s="26" t="s">
        <v>71</v>
      </c>
      <c r="L136" s="26"/>
      <c r="M136" s="26"/>
      <c r="N136" s="26"/>
      <c r="O136" s="19" t="e">
        <f>IF(#REF!="Pass","YES","NO")</f>
        <v>#REF!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5" t="e">
        <f>VLOOKUP(TRIM(#REF!),ReferenceData!$A$1:$B$15,2,0)</f>
        <v>#REF!</v>
      </c>
    </row>
    <row r="137" spans="1:25" s="16" customFormat="1" x14ac:dyDescent="0.3">
      <c r="A137" s="80" t="s">
        <v>391</v>
      </c>
      <c r="B137" s="81"/>
      <c r="C137" s="81"/>
      <c r="D137" s="82"/>
      <c r="E137" s="22"/>
      <c r="F137" s="22"/>
      <c r="G137" s="22"/>
      <c r="H137" s="22"/>
      <c r="I137" s="22"/>
      <c r="J137" s="37"/>
      <c r="K137" s="37"/>
      <c r="L137" s="37"/>
      <c r="M137" s="34"/>
      <c r="N137" s="34"/>
      <c r="O137" s="19"/>
      <c r="P137" s="20"/>
      <c r="Q137" s="20"/>
      <c r="R137" s="20"/>
      <c r="S137" s="20"/>
      <c r="T137" s="20"/>
      <c r="U137" s="20"/>
      <c r="V137" s="20"/>
      <c r="W137" s="20"/>
      <c r="X137" s="20"/>
      <c r="Y137" s="25"/>
    </row>
    <row r="138" spans="1:25" s="16" customFormat="1" x14ac:dyDescent="0.3">
      <c r="A138" s="38">
        <v>15</v>
      </c>
      <c r="B138" s="38"/>
      <c r="C138" s="39"/>
      <c r="D138" s="57" t="s">
        <v>392</v>
      </c>
      <c r="E138" s="57"/>
      <c r="F138" s="57"/>
      <c r="G138" s="57"/>
      <c r="H138" s="57"/>
      <c r="I138" s="22"/>
      <c r="J138" s="22"/>
      <c r="K138" s="22"/>
      <c r="L138" s="22"/>
      <c r="M138" s="40"/>
      <c r="N138" s="40"/>
      <c r="O138" s="19"/>
      <c r="P138" s="20"/>
      <c r="Q138" s="20"/>
      <c r="R138" s="20"/>
      <c r="S138" s="20"/>
      <c r="T138" s="20"/>
      <c r="U138" s="20"/>
      <c r="V138" s="20"/>
      <c r="W138" s="20"/>
      <c r="X138" s="20"/>
      <c r="Y138" s="25"/>
    </row>
    <row r="139" spans="1:25" s="16" customFormat="1" x14ac:dyDescent="0.3">
      <c r="A139" s="74">
        <v>15.1</v>
      </c>
      <c r="B139" s="26" t="s">
        <v>60</v>
      </c>
      <c r="C139" s="26"/>
      <c r="D139" s="26" t="s">
        <v>397</v>
      </c>
      <c r="E139" s="26">
        <v>549</v>
      </c>
      <c r="F139" s="26" t="s">
        <v>257</v>
      </c>
      <c r="G139" s="26">
        <v>2</v>
      </c>
      <c r="H139" s="26" t="s">
        <v>62</v>
      </c>
      <c r="I139" s="26" t="s">
        <v>1</v>
      </c>
      <c r="J139" s="26" t="s">
        <v>182</v>
      </c>
      <c r="K139" s="26" t="s">
        <v>71</v>
      </c>
      <c r="L139" s="26" t="s">
        <v>399</v>
      </c>
      <c r="M139" s="26"/>
      <c r="N139" s="26"/>
      <c r="O139" s="19"/>
      <c r="P139" s="20"/>
      <c r="Q139" s="20"/>
      <c r="R139" s="20"/>
      <c r="S139" s="20"/>
      <c r="T139" s="20"/>
      <c r="U139" s="20"/>
      <c r="V139" s="20"/>
      <c r="W139" s="20"/>
      <c r="X139" s="20"/>
      <c r="Y139" s="25"/>
    </row>
    <row r="140" spans="1:25" s="16" customFormat="1" x14ac:dyDescent="0.3">
      <c r="A140" s="74">
        <v>15.2</v>
      </c>
      <c r="B140" s="26" t="s">
        <v>60</v>
      </c>
      <c r="C140" s="26"/>
      <c r="D140" s="26" t="s">
        <v>396</v>
      </c>
      <c r="E140" s="26">
        <v>549</v>
      </c>
      <c r="F140" s="26" t="s">
        <v>257</v>
      </c>
      <c r="G140" s="26">
        <v>4</v>
      </c>
      <c r="H140" s="26" t="s">
        <v>62</v>
      </c>
      <c r="I140" s="26" t="s">
        <v>1</v>
      </c>
      <c r="J140" s="26" t="s">
        <v>182</v>
      </c>
      <c r="K140" s="26" t="s">
        <v>71</v>
      </c>
      <c r="L140" s="26" t="s">
        <v>399</v>
      </c>
      <c r="M140" s="26"/>
      <c r="N140" s="26"/>
      <c r="O140" s="19"/>
      <c r="P140" s="20"/>
      <c r="Q140" s="20"/>
      <c r="R140" s="20"/>
      <c r="S140" s="20"/>
      <c r="T140" s="20"/>
      <c r="U140" s="20"/>
      <c r="V140" s="20"/>
      <c r="W140" s="20"/>
      <c r="X140" s="20"/>
      <c r="Y140" s="25"/>
    </row>
    <row r="141" spans="1:25" s="16" customFormat="1" x14ac:dyDescent="0.3">
      <c r="A141" s="74">
        <v>15.3</v>
      </c>
      <c r="B141" s="26" t="s">
        <v>60</v>
      </c>
      <c r="C141" s="26"/>
      <c r="D141" s="26" t="s">
        <v>398</v>
      </c>
      <c r="E141" s="26">
        <v>549</v>
      </c>
      <c r="F141" s="26" t="s">
        <v>257</v>
      </c>
      <c r="G141" s="26">
        <v>6</v>
      </c>
      <c r="H141" s="26" t="s">
        <v>62</v>
      </c>
      <c r="I141" s="26" t="s">
        <v>1</v>
      </c>
      <c r="J141" s="26" t="s">
        <v>182</v>
      </c>
      <c r="K141" s="26" t="s">
        <v>71</v>
      </c>
      <c r="L141" s="26" t="s">
        <v>399</v>
      </c>
      <c r="M141" s="26"/>
      <c r="N141" s="26"/>
      <c r="O141" s="19"/>
      <c r="P141" s="20"/>
      <c r="Q141" s="20"/>
      <c r="R141" s="20"/>
      <c r="S141" s="20"/>
      <c r="T141" s="20"/>
      <c r="U141" s="20"/>
      <c r="V141" s="20"/>
      <c r="W141" s="20"/>
      <c r="X141" s="20"/>
      <c r="Y141" s="25"/>
    </row>
    <row r="142" spans="1:25" s="16" customFormat="1" x14ac:dyDescent="0.3">
      <c r="A142" s="74">
        <v>15.4</v>
      </c>
      <c r="B142" s="62" t="s">
        <v>60</v>
      </c>
      <c r="C142" s="26"/>
      <c r="D142" s="26" t="s">
        <v>420</v>
      </c>
      <c r="E142" s="26">
        <v>549</v>
      </c>
      <c r="F142" s="26" t="s">
        <v>257</v>
      </c>
      <c r="G142" s="26">
        <v>2</v>
      </c>
      <c r="H142" s="26" t="s">
        <v>62</v>
      </c>
      <c r="I142" s="26" t="s">
        <v>1</v>
      </c>
      <c r="J142" s="26" t="s">
        <v>182</v>
      </c>
      <c r="K142" s="26" t="s">
        <v>71</v>
      </c>
      <c r="L142" s="26" t="s">
        <v>399</v>
      </c>
      <c r="M142" s="26"/>
      <c r="N142" s="26"/>
      <c r="O142" s="19"/>
      <c r="P142" s="20"/>
      <c r="Q142" s="20"/>
      <c r="R142" s="20"/>
      <c r="S142" s="20"/>
      <c r="T142" s="20"/>
      <c r="U142" s="20"/>
      <c r="V142" s="20"/>
      <c r="W142" s="20"/>
      <c r="X142" s="20"/>
      <c r="Y142" s="25"/>
    </row>
    <row r="143" spans="1:25" s="16" customFormat="1" x14ac:dyDescent="0.3">
      <c r="A143" s="74">
        <v>15.5</v>
      </c>
      <c r="B143" s="26" t="s">
        <v>60</v>
      </c>
      <c r="C143" s="26"/>
      <c r="D143" s="26" t="s">
        <v>421</v>
      </c>
      <c r="E143" s="26">
        <v>549</v>
      </c>
      <c r="F143" s="26" t="s">
        <v>257</v>
      </c>
      <c r="G143" s="26">
        <v>4</v>
      </c>
      <c r="H143" s="26" t="s">
        <v>62</v>
      </c>
      <c r="I143" s="26" t="s">
        <v>1</v>
      </c>
      <c r="J143" s="26" t="s">
        <v>182</v>
      </c>
      <c r="K143" s="26" t="s">
        <v>71</v>
      </c>
      <c r="L143" s="26" t="s">
        <v>399</v>
      </c>
      <c r="M143" s="26"/>
      <c r="N143" s="26"/>
      <c r="O143" s="19"/>
      <c r="P143" s="20"/>
      <c r="Q143" s="20"/>
      <c r="R143" s="20"/>
      <c r="S143" s="20"/>
      <c r="T143" s="20"/>
      <c r="U143" s="20"/>
      <c r="V143" s="20"/>
      <c r="W143" s="20"/>
      <c r="X143" s="20"/>
      <c r="Y143" s="25"/>
    </row>
    <row r="144" spans="1:25" s="16" customFormat="1" x14ac:dyDescent="0.3">
      <c r="A144" s="74">
        <v>15.6</v>
      </c>
      <c r="B144" s="26" t="s">
        <v>60</v>
      </c>
      <c r="C144" s="26"/>
      <c r="D144" s="26" t="s">
        <v>422</v>
      </c>
      <c r="E144" s="26">
        <v>549</v>
      </c>
      <c r="F144" s="26" t="s">
        <v>257</v>
      </c>
      <c r="G144" s="26">
        <v>6</v>
      </c>
      <c r="H144" s="26" t="s">
        <v>62</v>
      </c>
      <c r="I144" s="26" t="s">
        <v>1</v>
      </c>
      <c r="J144" s="26" t="s">
        <v>182</v>
      </c>
      <c r="K144" s="26" t="s">
        <v>71</v>
      </c>
      <c r="L144" s="26" t="s">
        <v>399</v>
      </c>
      <c r="M144" s="26"/>
      <c r="N144" s="26"/>
      <c r="O144" s="19"/>
      <c r="P144" s="20"/>
      <c r="Q144" s="20"/>
      <c r="R144" s="20"/>
      <c r="S144" s="20"/>
      <c r="T144" s="20"/>
      <c r="U144" s="20"/>
      <c r="V144" s="20"/>
      <c r="W144" s="20"/>
      <c r="X144" s="20"/>
      <c r="Y144" s="25"/>
    </row>
    <row r="145" spans="1:25" s="16" customFormat="1" ht="28.8" x14ac:dyDescent="0.3">
      <c r="A145" s="63">
        <v>15.7</v>
      </c>
      <c r="B145" s="63" t="s">
        <v>60</v>
      </c>
      <c r="C145" s="63"/>
      <c r="D145" s="63" t="s">
        <v>458</v>
      </c>
      <c r="E145" s="63">
        <v>9372</v>
      </c>
      <c r="F145" s="63" t="s">
        <v>450</v>
      </c>
      <c r="G145" s="63" t="s">
        <v>451</v>
      </c>
      <c r="H145" s="63" t="s">
        <v>62</v>
      </c>
      <c r="I145" s="63" t="s">
        <v>1</v>
      </c>
      <c r="J145" s="63" t="s">
        <v>182</v>
      </c>
      <c r="K145" s="63" t="s">
        <v>71</v>
      </c>
      <c r="L145" s="63" t="s">
        <v>464</v>
      </c>
      <c r="M145" s="63"/>
      <c r="N145" s="63"/>
      <c r="O145" s="19"/>
      <c r="P145" s="20"/>
      <c r="Q145" s="20"/>
      <c r="R145" s="20"/>
      <c r="S145" s="20"/>
      <c r="T145" s="20"/>
      <c r="U145" s="20"/>
      <c r="V145" s="20"/>
      <c r="W145" s="20"/>
      <c r="X145" s="20"/>
      <c r="Y145" s="25"/>
    </row>
    <row r="146" spans="1:25" s="16" customFormat="1" x14ac:dyDescent="0.3">
      <c r="A146" s="74">
        <v>15.8</v>
      </c>
      <c r="B146" s="26" t="s">
        <v>60</v>
      </c>
      <c r="C146" s="26"/>
      <c r="D146" s="26" t="s">
        <v>393</v>
      </c>
      <c r="E146" s="26">
        <v>549</v>
      </c>
      <c r="F146" s="26" t="s">
        <v>257</v>
      </c>
      <c r="G146" s="26" t="s">
        <v>258</v>
      </c>
      <c r="H146" s="26" t="s">
        <v>62</v>
      </c>
      <c r="I146" s="26" t="s">
        <v>1</v>
      </c>
      <c r="J146" s="26" t="s">
        <v>182</v>
      </c>
      <c r="K146" s="26" t="s">
        <v>71</v>
      </c>
      <c r="L146" s="26"/>
      <c r="M146" s="26"/>
      <c r="N146" s="26"/>
      <c r="O146" s="19"/>
      <c r="P146" s="20"/>
      <c r="Q146" s="20"/>
      <c r="R146" s="20"/>
      <c r="S146" s="20"/>
      <c r="T146" s="20"/>
      <c r="U146" s="20"/>
      <c r="V146" s="20"/>
      <c r="W146" s="20"/>
      <c r="X146" s="20"/>
      <c r="Y146" s="25"/>
    </row>
    <row r="147" spans="1:25" s="16" customFormat="1" x14ac:dyDescent="0.3">
      <c r="A147" s="74">
        <v>15.9</v>
      </c>
      <c r="B147" s="26" t="s">
        <v>60</v>
      </c>
      <c r="C147" s="26"/>
      <c r="D147" s="26" t="s">
        <v>394</v>
      </c>
      <c r="E147" s="26">
        <v>549</v>
      </c>
      <c r="F147" s="26" t="s">
        <v>257</v>
      </c>
      <c r="G147" s="26" t="s">
        <v>258</v>
      </c>
      <c r="H147" s="26" t="s">
        <v>62</v>
      </c>
      <c r="I147" s="26" t="s">
        <v>1</v>
      </c>
      <c r="J147" s="26" t="s">
        <v>182</v>
      </c>
      <c r="K147" s="26" t="s">
        <v>71</v>
      </c>
      <c r="L147" s="26"/>
      <c r="M147" s="26"/>
      <c r="N147" s="26"/>
      <c r="O147" s="19"/>
      <c r="P147" s="20"/>
      <c r="Q147" s="20"/>
      <c r="R147" s="20"/>
      <c r="S147" s="20"/>
      <c r="T147" s="20"/>
      <c r="U147" s="20"/>
      <c r="V147" s="20"/>
      <c r="W147" s="20"/>
      <c r="X147" s="20"/>
      <c r="Y147" s="25"/>
    </row>
    <row r="148" spans="1:25" s="16" customFormat="1" ht="15" customHeight="1" x14ac:dyDescent="0.3">
      <c r="A148" s="74">
        <v>15.1</v>
      </c>
      <c r="B148" s="26" t="s">
        <v>60</v>
      </c>
      <c r="C148" s="26"/>
      <c r="D148" s="26" t="s">
        <v>401</v>
      </c>
      <c r="E148" s="26" t="s">
        <v>256</v>
      </c>
      <c r="F148" s="26" t="s">
        <v>261</v>
      </c>
      <c r="G148" s="26" t="s">
        <v>262</v>
      </c>
      <c r="H148" s="26" t="s">
        <v>62</v>
      </c>
      <c r="I148" s="26" t="s">
        <v>1</v>
      </c>
      <c r="J148" s="26" t="s">
        <v>182</v>
      </c>
      <c r="K148" s="26" t="s">
        <v>71</v>
      </c>
      <c r="L148" s="26"/>
      <c r="M148" s="26"/>
      <c r="N148" s="26"/>
      <c r="O148" s="19" t="e">
        <f>IF(#REF!="Pass","YES","NO")</f>
        <v>#REF!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5" t="e">
        <f>VLOOKUP(TRIM(#REF!),ReferenceData!$A$1:$B$15,2,0)</f>
        <v>#REF!</v>
      </c>
    </row>
    <row r="149" spans="1:25" s="16" customFormat="1" ht="15" customHeight="1" x14ac:dyDescent="0.3">
      <c r="A149" s="74">
        <v>15.11</v>
      </c>
      <c r="B149" s="26" t="s">
        <v>60</v>
      </c>
      <c r="C149" s="26"/>
      <c r="D149" s="26" t="s">
        <v>402</v>
      </c>
      <c r="E149" s="26">
        <v>9732</v>
      </c>
      <c r="F149" s="26" t="s">
        <v>263</v>
      </c>
      <c r="G149" s="26" t="s">
        <v>266</v>
      </c>
      <c r="H149" s="26" t="s">
        <v>62</v>
      </c>
      <c r="I149" s="26" t="s">
        <v>1</v>
      </c>
      <c r="J149" s="26" t="s">
        <v>182</v>
      </c>
      <c r="K149" s="26" t="s">
        <v>71</v>
      </c>
      <c r="L149" s="26"/>
      <c r="M149" s="26"/>
      <c r="N149" s="26"/>
      <c r="O149" s="19"/>
      <c r="P149" s="20"/>
      <c r="Q149" s="20"/>
      <c r="R149" s="20"/>
      <c r="S149" s="20"/>
      <c r="T149" s="20"/>
      <c r="U149" s="20"/>
      <c r="V149" s="20"/>
      <c r="W149" s="20"/>
      <c r="X149" s="20"/>
      <c r="Y149" s="25"/>
    </row>
    <row r="150" spans="1:25" s="16" customFormat="1" ht="15" customHeight="1" x14ac:dyDescent="0.3">
      <c r="A150" s="74">
        <v>15.12</v>
      </c>
      <c r="B150" s="35" t="s">
        <v>60</v>
      </c>
      <c r="C150" s="27"/>
      <c r="D150" s="35" t="s">
        <v>400</v>
      </c>
      <c r="E150" s="35">
        <v>9730</v>
      </c>
      <c r="F150" s="35" t="s">
        <v>403</v>
      </c>
      <c r="G150" s="35" t="s">
        <v>404</v>
      </c>
      <c r="H150" s="27" t="s">
        <v>62</v>
      </c>
      <c r="I150" s="27" t="s">
        <v>1</v>
      </c>
      <c r="J150" s="35" t="s">
        <v>212</v>
      </c>
      <c r="K150" s="35" t="s">
        <v>71</v>
      </c>
      <c r="L150" s="35"/>
      <c r="M150" s="28"/>
      <c r="N150" s="28"/>
      <c r="O150" s="19"/>
      <c r="P150" s="20"/>
      <c r="Q150" s="20"/>
      <c r="R150" s="20"/>
      <c r="S150" s="20"/>
      <c r="T150" s="20"/>
      <c r="U150" s="20"/>
      <c r="V150" s="20"/>
      <c r="W150" s="20"/>
      <c r="X150" s="20"/>
      <c r="Y150" s="25"/>
    </row>
    <row r="151" spans="1:25" s="16" customFormat="1" x14ac:dyDescent="0.3">
      <c r="A151" s="74">
        <v>15.13</v>
      </c>
      <c r="B151" s="26" t="s">
        <v>60</v>
      </c>
      <c r="C151" s="26"/>
      <c r="D151" s="26" t="s">
        <v>395</v>
      </c>
      <c r="E151" s="26">
        <v>38</v>
      </c>
      <c r="F151" s="26" t="s">
        <v>268</v>
      </c>
      <c r="G151" s="26">
        <v>8</v>
      </c>
      <c r="H151" s="26" t="s">
        <v>62</v>
      </c>
      <c r="I151" s="26" t="s">
        <v>1</v>
      </c>
      <c r="J151" s="26" t="s">
        <v>182</v>
      </c>
      <c r="K151" s="26" t="s">
        <v>71</v>
      </c>
      <c r="L151" s="26"/>
      <c r="M151" s="26"/>
      <c r="N151" s="26"/>
      <c r="O151" s="19" t="e">
        <f>IF(#REF!="Pass","YES","NO")</f>
        <v>#REF!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5" t="e">
        <f>VLOOKUP(TRIM(#REF!),ReferenceData!$A$1:$B$15,2,0)</f>
        <v>#REF!</v>
      </c>
    </row>
    <row r="152" spans="1:25" s="16" customFormat="1" x14ac:dyDescent="0.3">
      <c r="A152" s="74">
        <v>15.14</v>
      </c>
      <c r="B152" s="26" t="s">
        <v>60</v>
      </c>
      <c r="C152" s="26"/>
      <c r="D152" s="59" t="s">
        <v>405</v>
      </c>
      <c r="E152" s="26">
        <v>79</v>
      </c>
      <c r="F152" s="26" t="s">
        <v>244</v>
      </c>
      <c r="G152" s="26" t="s">
        <v>406</v>
      </c>
      <c r="H152" s="26" t="s">
        <v>62</v>
      </c>
      <c r="I152" s="27" t="s">
        <v>1</v>
      </c>
      <c r="J152" s="26" t="s">
        <v>182</v>
      </c>
      <c r="K152" s="26" t="s">
        <v>71</v>
      </c>
      <c r="L152" s="26"/>
      <c r="M152" s="26"/>
      <c r="N152" s="26"/>
      <c r="O152" s="19" t="e">
        <f>IF(#REF!="Pass","YES","NO")</f>
        <v>#REF!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5" t="e">
        <f>VLOOKUP(TRIM(#REF!),ReferenceData!$A$1:$B$15,2,0)</f>
        <v>#REF!</v>
      </c>
    </row>
    <row r="153" spans="1:25" s="16" customFormat="1" x14ac:dyDescent="0.3">
      <c r="A153" s="74">
        <v>15.15</v>
      </c>
      <c r="B153" s="78" t="s">
        <v>60</v>
      </c>
      <c r="C153" s="78"/>
      <c r="D153" s="78" t="s">
        <v>447</v>
      </c>
      <c r="E153" s="78" t="s">
        <v>1</v>
      </c>
      <c r="F153" s="78" t="s">
        <v>1</v>
      </c>
      <c r="G153" s="78" t="s">
        <v>1</v>
      </c>
      <c r="H153" s="78" t="s">
        <v>1</v>
      </c>
      <c r="I153" s="78" t="s">
        <v>465</v>
      </c>
      <c r="J153" s="78" t="s">
        <v>1</v>
      </c>
      <c r="K153" s="78" t="s">
        <v>71</v>
      </c>
      <c r="L153" s="78"/>
      <c r="M153" s="78"/>
      <c r="N153" s="78"/>
      <c r="O153" s="19" t="e">
        <f>IF(#REF!="Pass","YES","NO")</f>
        <v>#REF!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5" t="e">
        <f>VLOOKUP(TRIM(#REF!),ReferenceData!$A$1:$B$15,2,0)</f>
        <v>#REF!</v>
      </c>
    </row>
    <row r="154" spans="1:25" s="16" customFormat="1" x14ac:dyDescent="0.3">
      <c r="A154" s="74">
        <v>15.16</v>
      </c>
      <c r="B154" s="26" t="s">
        <v>60</v>
      </c>
      <c r="C154" s="74"/>
      <c r="D154" s="59" t="s">
        <v>449</v>
      </c>
      <c r="E154" s="26">
        <v>439</v>
      </c>
      <c r="F154" s="26" t="s">
        <v>84</v>
      </c>
      <c r="G154" s="60">
        <v>2958101</v>
      </c>
      <c r="H154" s="26" t="s">
        <v>62</v>
      </c>
      <c r="I154" s="27" t="s">
        <v>1</v>
      </c>
      <c r="J154" s="26" t="s">
        <v>182</v>
      </c>
      <c r="K154" s="26" t="s">
        <v>71</v>
      </c>
      <c r="L154" s="26"/>
      <c r="M154" s="26"/>
      <c r="N154" s="26"/>
      <c r="O154" s="19" t="e">
        <f>IF(#REF!="Pass","YES","NO")</f>
        <v>#REF!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5" t="e">
        <f>VLOOKUP(TRIM(#REF!),ReferenceData!$A$1:$B$15,2,0)</f>
        <v>#REF!</v>
      </c>
    </row>
    <row r="155" spans="1:25" s="73" customFormat="1" x14ac:dyDescent="0.3">
      <c r="A155" s="74">
        <v>15.17</v>
      </c>
      <c r="B155" s="78" t="s">
        <v>60</v>
      </c>
      <c r="C155" s="78"/>
      <c r="D155" s="78" t="s">
        <v>447</v>
      </c>
      <c r="E155" s="78" t="s">
        <v>1</v>
      </c>
      <c r="F155" s="78" t="s">
        <v>1</v>
      </c>
      <c r="G155" s="78" t="s">
        <v>1</v>
      </c>
      <c r="H155" s="78" t="s">
        <v>1</v>
      </c>
      <c r="I155" s="78" t="s">
        <v>465</v>
      </c>
      <c r="J155" s="78" t="s">
        <v>1</v>
      </c>
      <c r="K155" s="78" t="s">
        <v>71</v>
      </c>
      <c r="L155" s="78"/>
      <c r="M155" s="78"/>
      <c r="N155" s="78"/>
      <c r="O155" s="71"/>
      <c r="P155" s="72"/>
      <c r="Q155" s="72"/>
      <c r="R155" s="72"/>
      <c r="S155" s="72"/>
      <c r="T155" s="72"/>
      <c r="U155" s="72"/>
      <c r="V155" s="72"/>
      <c r="W155" s="72"/>
      <c r="X155" s="72"/>
      <c r="Y155" s="77"/>
    </row>
    <row r="156" spans="1:25" s="16" customFormat="1" x14ac:dyDescent="0.3">
      <c r="A156" s="80" t="s">
        <v>110</v>
      </c>
      <c r="B156" s="81"/>
      <c r="C156" s="81"/>
      <c r="D156" s="82"/>
      <c r="E156" s="22"/>
      <c r="F156" s="22"/>
      <c r="G156" s="22"/>
      <c r="H156" s="22"/>
      <c r="I156" s="22"/>
      <c r="J156" s="37"/>
      <c r="K156" s="37"/>
      <c r="L156" s="37"/>
      <c r="M156" s="34"/>
      <c r="N156" s="34"/>
      <c r="O156" s="19" t="e">
        <f>IF(#REF!="Pass","YES","NO")</f>
        <v>#REF!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5" t="e">
        <f>VLOOKUP(TRIM(#REF!),ReferenceData!$A$1:$B$15,2,0)</f>
        <v>#REF!</v>
      </c>
    </row>
    <row r="157" spans="1:25" s="16" customFormat="1" x14ac:dyDescent="0.3">
      <c r="A157" s="38">
        <v>16</v>
      </c>
      <c r="B157" s="41"/>
      <c r="C157" s="39"/>
      <c r="D157" s="57" t="s">
        <v>111</v>
      </c>
      <c r="E157" s="57"/>
      <c r="F157" s="57"/>
      <c r="G157" s="57"/>
      <c r="H157" s="57"/>
      <c r="I157" s="22"/>
      <c r="J157" s="22"/>
      <c r="K157" s="22"/>
      <c r="L157" s="22"/>
      <c r="M157" s="40"/>
      <c r="N157" s="40"/>
      <c r="O157" s="19" t="e">
        <f>IF(#REF!="Pass","YES","NO")</f>
        <v>#REF!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5" t="e">
        <f>VLOOKUP(TRIM(#REF!),ReferenceData!$A$1:$B$15,2,0)</f>
        <v>#REF!</v>
      </c>
    </row>
    <row r="158" spans="1:25" s="16" customFormat="1" x14ac:dyDescent="0.3">
      <c r="A158" s="26">
        <v>16.100000000000001</v>
      </c>
      <c r="B158" s="35" t="s">
        <v>60</v>
      </c>
      <c r="C158" s="27"/>
      <c r="D158" s="27" t="s">
        <v>112</v>
      </c>
      <c r="E158" s="27">
        <v>102</v>
      </c>
      <c r="F158" s="27" t="s">
        <v>113</v>
      </c>
      <c r="G158" s="27">
        <v>0</v>
      </c>
      <c r="H158" s="27" t="s">
        <v>217</v>
      </c>
      <c r="I158" s="27" t="s">
        <v>1</v>
      </c>
      <c r="J158" s="26" t="s">
        <v>182</v>
      </c>
      <c r="K158" s="35" t="s">
        <v>71</v>
      </c>
      <c r="L158" s="27" t="s">
        <v>114</v>
      </c>
      <c r="M158" s="28"/>
      <c r="N158" s="28"/>
      <c r="O158" s="19" t="e">
        <f>IF(#REF!="Pass","YES","NO")</f>
        <v>#REF!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5" t="e">
        <f>VLOOKUP(TRIM(#REF!),ReferenceData!$A$1:$B$15,2,0)</f>
        <v>#REF!</v>
      </c>
    </row>
    <row r="159" spans="1:25" s="16" customFormat="1" x14ac:dyDescent="0.3">
      <c r="A159" s="26">
        <v>16.2</v>
      </c>
      <c r="B159" s="35" t="s">
        <v>60</v>
      </c>
      <c r="C159" s="27"/>
      <c r="D159" s="27" t="s">
        <v>115</v>
      </c>
      <c r="E159" s="27">
        <v>102</v>
      </c>
      <c r="F159" s="27" t="s">
        <v>113</v>
      </c>
      <c r="G159" s="27">
        <v>1</v>
      </c>
      <c r="H159" s="27" t="s">
        <v>217</v>
      </c>
      <c r="I159" s="27" t="s">
        <v>1</v>
      </c>
      <c r="J159" s="26" t="s">
        <v>182</v>
      </c>
      <c r="K159" s="35" t="s">
        <v>71</v>
      </c>
      <c r="L159" s="27" t="s">
        <v>114</v>
      </c>
      <c r="M159" s="28"/>
      <c r="N159" s="28"/>
      <c r="O159" s="19" t="e">
        <f>IF(#REF!="Pass","YES","NO")</f>
        <v>#REF!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5" t="e">
        <f>VLOOKUP(TRIM(#REF!),ReferenceData!$A$1:$B$15,2,0)</f>
        <v>#REF!</v>
      </c>
    </row>
    <row r="160" spans="1:25" s="16" customFormat="1" x14ac:dyDescent="0.3">
      <c r="A160" s="26">
        <v>16.3</v>
      </c>
      <c r="B160" s="35" t="s">
        <v>60</v>
      </c>
      <c r="C160" s="27"/>
      <c r="D160" s="27" t="s">
        <v>211</v>
      </c>
      <c r="E160" s="27">
        <v>102</v>
      </c>
      <c r="F160" s="27" t="s">
        <v>113</v>
      </c>
      <c r="G160" s="27">
        <v>2</v>
      </c>
      <c r="H160" s="27" t="s">
        <v>217</v>
      </c>
      <c r="I160" s="27" t="s">
        <v>1</v>
      </c>
      <c r="J160" s="26" t="s">
        <v>182</v>
      </c>
      <c r="K160" s="35" t="s">
        <v>71</v>
      </c>
      <c r="L160" s="27" t="s">
        <v>114</v>
      </c>
      <c r="M160" s="28"/>
      <c r="N160" s="28"/>
      <c r="O160" s="19" t="e">
        <f>IF(#REF!="Pass","YES","NO")</f>
        <v>#REF!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5" t="e">
        <f>VLOOKUP(TRIM(#REF!),ReferenceData!$A$1:$B$15,2,0)</f>
        <v>#REF!</v>
      </c>
    </row>
    <row r="161" spans="1:25" s="16" customFormat="1" x14ac:dyDescent="0.3">
      <c r="A161" s="26">
        <v>16.399999999999999</v>
      </c>
      <c r="B161" s="35" t="s">
        <v>60</v>
      </c>
      <c r="C161" s="27"/>
      <c r="D161" s="27" t="s">
        <v>116</v>
      </c>
      <c r="E161" s="27">
        <v>102</v>
      </c>
      <c r="F161" s="27" t="s">
        <v>113</v>
      </c>
      <c r="G161" s="27">
        <v>3</v>
      </c>
      <c r="H161" s="27" t="s">
        <v>217</v>
      </c>
      <c r="I161" s="27" t="s">
        <v>1</v>
      </c>
      <c r="J161" s="26" t="s">
        <v>182</v>
      </c>
      <c r="K161" s="35" t="s">
        <v>71</v>
      </c>
      <c r="L161" s="27" t="s">
        <v>114</v>
      </c>
      <c r="M161" s="28"/>
      <c r="N161" s="28"/>
      <c r="O161" s="19" t="e">
        <f>IF(#REF!="Pass","YES","NO")</f>
        <v>#REF!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5" t="e">
        <f>VLOOKUP(TRIM(#REF!),ReferenceData!$A$1:$B$15,2,0)</f>
        <v>#REF!</v>
      </c>
    </row>
    <row r="162" spans="1:25" s="16" customFormat="1" x14ac:dyDescent="0.3">
      <c r="A162" s="80" t="s">
        <v>18</v>
      </c>
      <c r="B162" s="81"/>
      <c r="C162" s="81"/>
      <c r="D162" s="82"/>
      <c r="E162" s="22"/>
      <c r="F162" s="22"/>
      <c r="G162" s="22"/>
      <c r="H162" s="22"/>
      <c r="I162" s="22"/>
      <c r="J162" s="37"/>
      <c r="K162" s="37"/>
      <c r="L162" s="37"/>
      <c r="M162" s="34"/>
      <c r="N162" s="34"/>
      <c r="O162" s="19" t="e">
        <f>IF(#REF!="Pass","YES","NO")</f>
        <v>#REF!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5" t="e">
        <f>VLOOKUP(TRIM(#REF!),ReferenceData!$A$1:$B$15,2,0)</f>
        <v>#REF!</v>
      </c>
    </row>
    <row r="163" spans="1:25" s="16" customFormat="1" x14ac:dyDescent="0.3">
      <c r="A163" s="38">
        <v>17</v>
      </c>
      <c r="B163" s="41"/>
      <c r="C163" s="39"/>
      <c r="D163" s="57" t="s">
        <v>19</v>
      </c>
      <c r="E163" s="57"/>
      <c r="F163" s="57"/>
      <c r="G163" s="57"/>
      <c r="H163" s="57"/>
      <c r="I163" s="22"/>
      <c r="J163" s="22"/>
      <c r="K163" s="22"/>
      <c r="L163" s="22"/>
      <c r="M163" s="40"/>
      <c r="N163" s="40"/>
      <c r="O163" s="19" t="e">
        <f>IF(#REF!="Pass","YES","NO")</f>
        <v>#REF!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5"/>
    </row>
    <row r="164" spans="1:25" s="16" customFormat="1" x14ac:dyDescent="0.3">
      <c r="A164" s="26">
        <v>17.100000000000001</v>
      </c>
      <c r="B164" s="35" t="s">
        <v>60</v>
      </c>
      <c r="C164" s="27"/>
      <c r="D164" s="27" t="s">
        <v>20</v>
      </c>
      <c r="E164" s="27">
        <v>150</v>
      </c>
      <c r="F164" s="27" t="s">
        <v>109</v>
      </c>
      <c r="G164" s="27">
        <v>2</v>
      </c>
      <c r="H164" s="27" t="s">
        <v>117</v>
      </c>
      <c r="I164" s="27" t="s">
        <v>1</v>
      </c>
      <c r="J164" s="35" t="s">
        <v>212</v>
      </c>
      <c r="K164" s="35" t="s">
        <v>57</v>
      </c>
      <c r="L164" s="27"/>
      <c r="M164" s="28"/>
      <c r="N164" s="28"/>
      <c r="O164" s="19" t="e">
        <f>IF(#REF!="Pass","YES","NO")</f>
        <v>#REF!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5" t="e">
        <f>VLOOKUP(TRIM(#REF!),ReferenceData!$A$1:$B$15,2,0)</f>
        <v>#REF!</v>
      </c>
    </row>
    <row r="165" spans="1:25" s="16" customFormat="1" x14ac:dyDescent="0.3">
      <c r="A165" s="26">
        <v>17.2</v>
      </c>
      <c r="B165" s="35" t="s">
        <v>60</v>
      </c>
      <c r="C165" s="27"/>
      <c r="D165" s="27" t="s">
        <v>42</v>
      </c>
      <c r="E165" s="27">
        <v>150</v>
      </c>
      <c r="F165" s="27" t="s">
        <v>109</v>
      </c>
      <c r="G165" s="27">
        <v>1</v>
      </c>
      <c r="H165" s="27" t="s">
        <v>117</v>
      </c>
      <c r="I165" s="27" t="s">
        <v>1</v>
      </c>
      <c r="J165" s="35" t="s">
        <v>212</v>
      </c>
      <c r="K165" s="35" t="s">
        <v>57</v>
      </c>
      <c r="L165" s="27"/>
      <c r="M165" s="28"/>
      <c r="N165" s="28"/>
      <c r="O165" s="19" t="e">
        <f>IF(#REF!="Pass","YES","NO")</f>
        <v>#REF!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5" t="e">
        <f>VLOOKUP(TRIM(#REF!),ReferenceData!$A$1:$B$15,2,0)</f>
        <v>#REF!</v>
      </c>
    </row>
    <row r="166" spans="1:25" s="16" customFormat="1" ht="72" x14ac:dyDescent="0.3">
      <c r="A166" s="63">
        <v>17.3</v>
      </c>
      <c r="B166" s="64" t="s">
        <v>60</v>
      </c>
      <c r="C166" s="66"/>
      <c r="D166" s="64" t="s">
        <v>459</v>
      </c>
      <c r="E166" s="64">
        <v>9730</v>
      </c>
      <c r="F166" s="64" t="s">
        <v>109</v>
      </c>
      <c r="G166" s="64" t="s">
        <v>269</v>
      </c>
      <c r="H166" s="66" t="s">
        <v>117</v>
      </c>
      <c r="I166" s="66" t="s">
        <v>1</v>
      </c>
      <c r="J166" s="64" t="s">
        <v>212</v>
      </c>
      <c r="K166" s="64" t="s">
        <v>71</v>
      </c>
      <c r="L166" s="64" t="s">
        <v>468</v>
      </c>
      <c r="M166" s="67"/>
      <c r="N166" s="67"/>
      <c r="O166" s="19" t="e">
        <f>IF(#REF!="Pass","YES","NO")</f>
        <v>#REF!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5" t="e">
        <f>VLOOKUP(TRIM(#REF!),ReferenceData!$A$1:$B$15,2,0)</f>
        <v>#REF!</v>
      </c>
    </row>
    <row r="167" spans="1:25" s="16" customFormat="1" x14ac:dyDescent="0.3">
      <c r="A167" s="26">
        <v>17.399999999999999</v>
      </c>
      <c r="B167" s="35" t="s">
        <v>60</v>
      </c>
      <c r="C167" s="27"/>
      <c r="D167" s="27" t="s">
        <v>118</v>
      </c>
      <c r="E167" s="27">
        <v>103</v>
      </c>
      <c r="F167" s="27" t="s">
        <v>119</v>
      </c>
      <c r="G167" s="27">
        <v>1</v>
      </c>
      <c r="H167" s="27" t="s">
        <v>117</v>
      </c>
      <c r="I167" s="27" t="s">
        <v>1</v>
      </c>
      <c r="J167" s="35" t="s">
        <v>212</v>
      </c>
      <c r="K167" s="35" t="s">
        <v>57</v>
      </c>
      <c r="L167" s="27"/>
      <c r="M167" s="28"/>
      <c r="N167" s="28"/>
      <c r="O167" s="19"/>
      <c r="P167" s="20"/>
      <c r="Q167" s="20"/>
      <c r="R167" s="20"/>
      <c r="S167" s="20"/>
      <c r="T167" s="20"/>
      <c r="U167" s="20"/>
      <c r="V167" s="20"/>
      <c r="W167" s="20"/>
      <c r="X167" s="20"/>
      <c r="Y167" s="25"/>
    </row>
    <row r="168" spans="1:25" s="16" customFormat="1" x14ac:dyDescent="0.3">
      <c r="A168" s="26">
        <v>17.5</v>
      </c>
      <c r="B168" s="35" t="s">
        <v>60</v>
      </c>
      <c r="C168" s="26"/>
      <c r="D168" s="35" t="s">
        <v>177</v>
      </c>
      <c r="E168" s="26">
        <v>207</v>
      </c>
      <c r="F168" s="35" t="s">
        <v>177</v>
      </c>
      <c r="G168" s="35" t="s">
        <v>270</v>
      </c>
      <c r="H168" s="35" t="s">
        <v>117</v>
      </c>
      <c r="I168" s="27" t="s">
        <v>1</v>
      </c>
      <c r="J168" s="35" t="s">
        <v>212</v>
      </c>
      <c r="K168" s="35" t="s">
        <v>57</v>
      </c>
      <c r="L168" s="26"/>
      <c r="M168" s="26"/>
      <c r="N168" s="26"/>
      <c r="O168" s="19" t="e">
        <f>IF(#REF!="Pass","YES","NO")</f>
        <v>#REF!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5" t="e">
        <f>VLOOKUP(TRIM(#REF!),ReferenceData!$A$1:$B$15,2,0)</f>
        <v>#REF!</v>
      </c>
    </row>
    <row r="169" spans="1:25" s="16" customFormat="1" x14ac:dyDescent="0.3">
      <c r="A169" s="63">
        <v>17.600000000000001</v>
      </c>
      <c r="B169" s="64" t="s">
        <v>60</v>
      </c>
      <c r="C169" s="63"/>
      <c r="D169" s="65" t="s">
        <v>467</v>
      </c>
      <c r="E169" s="63" t="s">
        <v>453</v>
      </c>
      <c r="F169" s="64" t="s">
        <v>452</v>
      </c>
      <c r="G169" s="64" t="s">
        <v>140</v>
      </c>
      <c r="H169" s="66" t="s">
        <v>117</v>
      </c>
      <c r="I169" s="66" t="s">
        <v>1</v>
      </c>
      <c r="J169" s="64" t="s">
        <v>212</v>
      </c>
      <c r="K169" s="64" t="s">
        <v>71</v>
      </c>
      <c r="L169" s="63" t="s">
        <v>471</v>
      </c>
      <c r="M169" s="63"/>
      <c r="N169" s="63"/>
      <c r="O169" s="19" t="e">
        <f>IF(#REF!="Pass","YES","NO")</f>
        <v>#REF!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5" t="e">
        <f>VLOOKUP(TRIM(#REF!),ReferenceData!$A$1:$B$15,2,0)</f>
        <v>#REF!</v>
      </c>
    </row>
    <row r="170" spans="1:25" s="73" customFormat="1" ht="145.5" customHeight="1" x14ac:dyDescent="0.3">
      <c r="A170" s="63">
        <v>17.7</v>
      </c>
      <c r="B170" s="64" t="s">
        <v>60</v>
      </c>
      <c r="C170" s="63"/>
      <c r="D170" s="64" t="s">
        <v>469</v>
      </c>
      <c r="E170" s="63">
        <v>76</v>
      </c>
      <c r="F170" s="64" t="s">
        <v>81</v>
      </c>
      <c r="G170" s="64" t="s">
        <v>466</v>
      </c>
      <c r="H170" s="66" t="s">
        <v>117</v>
      </c>
      <c r="I170" s="66" t="s">
        <v>1</v>
      </c>
      <c r="J170" s="64" t="s">
        <v>212</v>
      </c>
      <c r="K170" s="64" t="s">
        <v>71</v>
      </c>
      <c r="L170" s="64" t="s">
        <v>470</v>
      </c>
      <c r="M170" s="63"/>
      <c r="N170" s="63"/>
      <c r="O170" s="71"/>
      <c r="P170" s="72"/>
      <c r="Q170" s="72"/>
      <c r="R170" s="72"/>
      <c r="S170" s="72"/>
      <c r="T170" s="72"/>
      <c r="U170" s="72"/>
      <c r="V170" s="72"/>
      <c r="W170" s="72"/>
      <c r="X170" s="72"/>
      <c r="Y170" s="77"/>
    </row>
    <row r="171" spans="1:25" s="16" customFormat="1" x14ac:dyDescent="0.3">
      <c r="A171" s="80" t="s">
        <v>21</v>
      </c>
      <c r="B171" s="81"/>
      <c r="C171" s="81"/>
      <c r="D171" s="82"/>
      <c r="E171" s="22"/>
      <c r="F171" s="22"/>
      <c r="G171" s="22"/>
      <c r="H171" s="22"/>
      <c r="I171" s="22"/>
      <c r="J171" s="37"/>
      <c r="K171" s="37"/>
      <c r="L171" s="37"/>
      <c r="M171" s="34"/>
      <c r="N171" s="34"/>
      <c r="O171" s="19" t="e">
        <f>IF(#REF!="Pass","YES","NO")</f>
        <v>#REF!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5" t="e">
        <f>VLOOKUP(TRIM(#REF!),ReferenceData!$A$1:$B$15,2,0)</f>
        <v>#REF!</v>
      </c>
    </row>
    <row r="172" spans="1:25" s="16" customFormat="1" x14ac:dyDescent="0.3">
      <c r="A172" s="38">
        <v>18</v>
      </c>
      <c r="B172" s="41"/>
      <c r="C172" s="39"/>
      <c r="D172" s="24" t="s">
        <v>22</v>
      </c>
      <c r="E172" s="24"/>
      <c r="F172" s="24"/>
      <c r="G172" s="24"/>
      <c r="H172" s="24"/>
      <c r="I172" s="22"/>
      <c r="J172" s="22"/>
      <c r="K172" s="22"/>
      <c r="L172" s="22"/>
      <c r="M172" s="40"/>
      <c r="N172" s="40"/>
      <c r="O172" s="19" t="e">
        <f>IF(#REF!="Pass","YES","NO")</f>
        <v>#REF!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5" t="e">
        <f>VLOOKUP(TRIM(#REF!),ReferenceData!$A$1:$B$15,2,0)</f>
        <v>#REF!</v>
      </c>
    </row>
    <row r="173" spans="1:25" s="16" customFormat="1" x14ac:dyDescent="0.3">
      <c r="A173" s="74">
        <v>18.100000000000001</v>
      </c>
      <c r="B173" s="78" t="s">
        <v>60</v>
      </c>
      <c r="C173" s="75"/>
      <c r="D173" s="75" t="s">
        <v>23</v>
      </c>
      <c r="E173" s="75" t="s">
        <v>1</v>
      </c>
      <c r="F173" s="75" t="s">
        <v>1</v>
      </c>
      <c r="G173" s="75" t="s">
        <v>1</v>
      </c>
      <c r="H173" s="75" t="s">
        <v>218</v>
      </c>
      <c r="I173" s="75" t="s">
        <v>1</v>
      </c>
      <c r="J173" s="75" t="s">
        <v>1</v>
      </c>
      <c r="K173" s="78" t="s">
        <v>71</v>
      </c>
      <c r="L173" s="75"/>
      <c r="M173" s="76"/>
      <c r="N173" s="76"/>
      <c r="O173" s="19" t="e">
        <f>IF(#REF!="Pass","YES","NO")</f>
        <v>#REF!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5" t="e">
        <f>VLOOKUP(TRIM(#REF!),ReferenceData!$A$1:$B$15,2,0)</f>
        <v>#REF!</v>
      </c>
    </row>
    <row r="174" spans="1:25" s="16" customFormat="1" x14ac:dyDescent="0.3">
      <c r="A174" s="80" t="s">
        <v>24</v>
      </c>
      <c r="B174" s="81"/>
      <c r="C174" s="81"/>
      <c r="D174" s="82"/>
      <c r="E174" s="22"/>
      <c r="F174" s="22"/>
      <c r="G174" s="22"/>
      <c r="H174" s="22"/>
      <c r="I174" s="22"/>
      <c r="J174" s="37"/>
      <c r="K174" s="37"/>
      <c r="L174" s="37"/>
      <c r="M174" s="34"/>
      <c r="N174" s="34"/>
      <c r="O174" s="19" t="e">
        <f>IF(#REF!="Pass","YES","NO")</f>
        <v>#REF!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5" t="e">
        <f>VLOOKUP(TRIM(#REF!),ReferenceData!$A$1:$B$15,2,0)</f>
        <v>#REF!</v>
      </c>
    </row>
    <row r="175" spans="1:25" s="16" customFormat="1" x14ac:dyDescent="0.3">
      <c r="A175" s="38">
        <v>19</v>
      </c>
      <c r="B175" s="41"/>
      <c r="C175" s="39"/>
      <c r="D175" s="24" t="s">
        <v>25</v>
      </c>
      <c r="E175" s="24"/>
      <c r="F175" s="24"/>
      <c r="G175" s="24"/>
      <c r="H175" s="24"/>
      <c r="I175" s="22"/>
      <c r="J175" s="22"/>
      <c r="K175" s="22"/>
      <c r="L175" s="22"/>
      <c r="M175" s="40"/>
      <c r="N175" s="40"/>
      <c r="O175" s="19" t="e">
        <f>IF(#REF!="Pass","YES","NO")</f>
        <v>#REF!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5" t="e">
        <f>VLOOKUP(TRIM(#REF!),ReferenceData!$A$1:$B$15,2,0)</f>
        <v>#REF!</v>
      </c>
    </row>
    <row r="176" spans="1:25" s="16" customFormat="1" x14ac:dyDescent="0.3">
      <c r="A176" s="26">
        <v>19.100000000000001</v>
      </c>
      <c r="B176" s="35" t="s">
        <v>60</v>
      </c>
      <c r="C176" s="27"/>
      <c r="D176" s="27" t="s">
        <v>26</v>
      </c>
      <c r="E176" s="27">
        <v>380</v>
      </c>
      <c r="F176" s="27" t="s">
        <v>120</v>
      </c>
      <c r="G176" s="27">
        <v>2</v>
      </c>
      <c r="H176" s="27" t="s">
        <v>219</v>
      </c>
      <c r="I176" s="27" t="s">
        <v>1</v>
      </c>
      <c r="J176" s="27"/>
      <c r="K176" s="35" t="s">
        <v>57</v>
      </c>
      <c r="L176" s="27"/>
      <c r="M176" s="28"/>
      <c r="N176" s="28"/>
      <c r="O176" s="19" t="e">
        <f>IF(#REF!="Pass","YES","NO")</f>
        <v>#REF!</v>
      </c>
      <c r="P176" s="20"/>
      <c r="Q176" s="20"/>
      <c r="R176" s="20"/>
      <c r="S176" s="20"/>
      <c r="T176" s="20"/>
      <c r="U176" s="20"/>
      <c r="V176" s="20"/>
      <c r="W176" s="20"/>
      <c r="X176" s="20"/>
      <c r="Y176" s="25" t="e">
        <f>VLOOKUP(TRIM(#REF!),ReferenceData!$A$1:$B$15,2,0)</f>
        <v>#REF!</v>
      </c>
    </row>
    <row r="177" spans="1:25" s="16" customFormat="1" x14ac:dyDescent="0.3">
      <c r="A177" s="80" t="s">
        <v>27</v>
      </c>
      <c r="B177" s="81"/>
      <c r="C177" s="81"/>
      <c r="D177" s="82"/>
      <c r="E177" s="24"/>
      <c r="F177" s="24"/>
      <c r="G177" s="24"/>
      <c r="H177" s="24"/>
      <c r="I177" s="24"/>
      <c r="J177" s="37"/>
      <c r="K177" s="37"/>
      <c r="L177" s="37"/>
      <c r="M177" s="34"/>
      <c r="N177" s="34"/>
      <c r="O177" s="19" t="e">
        <f>IF(#REF!="Pass","YES","NO")</f>
        <v>#REF!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5" t="e">
        <f>VLOOKUP(TRIM(#REF!),ReferenceData!$A$1:$B$15,2,0)</f>
        <v>#REF!</v>
      </c>
    </row>
    <row r="178" spans="1:25" s="16" customFormat="1" x14ac:dyDescent="0.3">
      <c r="A178" s="38">
        <v>20</v>
      </c>
      <c r="B178" s="41"/>
      <c r="C178" s="39"/>
      <c r="D178" s="24" t="s">
        <v>28</v>
      </c>
      <c r="E178" s="24"/>
      <c r="F178" s="24"/>
      <c r="G178" s="24"/>
      <c r="H178" s="24"/>
      <c r="I178" s="22"/>
      <c r="J178" s="22"/>
      <c r="K178" s="22"/>
      <c r="L178" s="22"/>
      <c r="M178" s="40"/>
      <c r="N178" s="40"/>
      <c r="O178" s="19" t="e">
        <f>IF(#REF!="Pass","YES","NO")</f>
        <v>#REF!</v>
      </c>
      <c r="P178" s="20"/>
      <c r="Q178" s="20"/>
      <c r="R178" s="20"/>
      <c r="S178" s="20"/>
      <c r="T178" s="20"/>
      <c r="U178" s="20"/>
      <c r="V178" s="20"/>
      <c r="W178" s="20"/>
      <c r="X178" s="20"/>
      <c r="Y178" s="25" t="e">
        <f>VLOOKUP(TRIM(#REF!),ReferenceData!$A$1:$B$15,2,0)</f>
        <v>#REF!</v>
      </c>
    </row>
    <row r="179" spans="1:25" s="16" customFormat="1" x14ac:dyDescent="0.3">
      <c r="A179" s="26">
        <v>20.100000000000001</v>
      </c>
      <c r="B179" s="35" t="s">
        <v>60</v>
      </c>
      <c r="C179" s="27"/>
      <c r="D179" s="27" t="s">
        <v>29</v>
      </c>
      <c r="E179" s="27" t="s">
        <v>1</v>
      </c>
      <c r="F179" s="27" t="s">
        <v>1</v>
      </c>
      <c r="G179" s="27" t="s">
        <v>1</v>
      </c>
      <c r="H179" s="27" t="s">
        <v>1</v>
      </c>
      <c r="I179" s="27" t="s">
        <v>1</v>
      </c>
      <c r="J179" s="27" t="s">
        <v>121</v>
      </c>
      <c r="K179" s="35" t="s">
        <v>57</v>
      </c>
      <c r="L179" s="27"/>
      <c r="M179" s="28"/>
      <c r="N179" s="28"/>
      <c r="O179" s="19" t="e">
        <f>IF(#REF!="Pass","YES","NO")</f>
        <v>#REF!</v>
      </c>
      <c r="P179" s="20"/>
      <c r="Q179" s="20"/>
      <c r="R179" s="20"/>
      <c r="S179" s="20"/>
      <c r="T179" s="20"/>
      <c r="U179" s="20"/>
      <c r="V179" s="20"/>
      <c r="W179" s="20"/>
      <c r="X179" s="20"/>
      <c r="Y179" s="25" t="e">
        <f>VLOOKUP(TRIM(#REF!),ReferenceData!$A$1:$B$15,2,0)</f>
        <v>#REF!</v>
      </c>
    </row>
    <row r="180" spans="1:25" s="16" customFormat="1" x14ac:dyDescent="0.3">
      <c r="A180" s="26">
        <v>20.2</v>
      </c>
      <c r="B180" s="35" t="s">
        <v>60</v>
      </c>
      <c r="C180" s="27"/>
      <c r="D180" s="27" t="s">
        <v>30</v>
      </c>
      <c r="E180" s="27" t="s">
        <v>1</v>
      </c>
      <c r="F180" s="27" t="s">
        <v>1</v>
      </c>
      <c r="G180" s="27" t="s">
        <v>1</v>
      </c>
      <c r="H180" s="27" t="s">
        <v>1</v>
      </c>
      <c r="I180" s="27" t="s">
        <v>1</v>
      </c>
      <c r="J180" s="27" t="s">
        <v>121</v>
      </c>
      <c r="K180" s="35" t="s">
        <v>57</v>
      </c>
      <c r="L180" s="27"/>
      <c r="M180" s="28"/>
      <c r="N180" s="28"/>
      <c r="O180" s="19" t="e">
        <f>IF(#REF!="Pass","YES","NO")</f>
        <v>#REF!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5" t="e">
        <f>VLOOKUP(TRIM(#REF!),ReferenceData!$A$1:$B$15,2,0)</f>
        <v>#REF!</v>
      </c>
    </row>
    <row r="181" spans="1:25" s="16" customFormat="1" x14ac:dyDescent="0.3">
      <c r="A181" s="26">
        <v>20.3</v>
      </c>
      <c r="B181" s="35" t="s">
        <v>60</v>
      </c>
      <c r="C181" s="27"/>
      <c r="D181" s="27" t="s">
        <v>31</v>
      </c>
      <c r="E181" s="27" t="s">
        <v>1</v>
      </c>
      <c r="F181" s="27" t="s">
        <v>1</v>
      </c>
      <c r="G181" s="27" t="s">
        <v>1</v>
      </c>
      <c r="H181" s="27" t="s">
        <v>1</v>
      </c>
      <c r="I181" s="27" t="s">
        <v>1</v>
      </c>
      <c r="J181" s="27" t="s">
        <v>121</v>
      </c>
      <c r="K181" s="35" t="s">
        <v>57</v>
      </c>
      <c r="L181" s="27"/>
      <c r="M181" s="28"/>
      <c r="N181" s="28"/>
      <c r="O181" s="19" t="e">
        <f>IF(#REF!="Pass","YES","NO")</f>
        <v>#REF!</v>
      </c>
      <c r="P181" s="20"/>
      <c r="Q181" s="20"/>
      <c r="R181" s="20"/>
      <c r="S181" s="20"/>
      <c r="T181" s="20"/>
      <c r="U181" s="20"/>
      <c r="V181" s="20"/>
      <c r="W181" s="20"/>
      <c r="X181" s="20"/>
      <c r="Y181" s="25" t="e">
        <f>VLOOKUP(TRIM(#REF!),ReferenceData!$A$1:$B$15,2,0)</f>
        <v>#REF!</v>
      </c>
    </row>
    <row r="182" spans="1:25" s="16" customFormat="1" x14ac:dyDescent="0.3">
      <c r="A182" s="26">
        <v>20.399999999999999</v>
      </c>
      <c r="B182" s="35" t="s">
        <v>60</v>
      </c>
      <c r="C182" s="27"/>
      <c r="D182" s="27" t="s">
        <v>32</v>
      </c>
      <c r="E182" s="27" t="s">
        <v>1</v>
      </c>
      <c r="F182" s="27" t="s">
        <v>1</v>
      </c>
      <c r="G182" s="27" t="s">
        <v>1</v>
      </c>
      <c r="H182" s="27" t="s">
        <v>1</v>
      </c>
      <c r="I182" s="27" t="s">
        <v>1</v>
      </c>
      <c r="J182" s="27" t="s">
        <v>121</v>
      </c>
      <c r="K182" s="35" t="s">
        <v>57</v>
      </c>
      <c r="L182" s="27"/>
      <c r="M182" s="28"/>
      <c r="N182" s="28"/>
      <c r="O182" s="19" t="e">
        <f>IF(#REF!="Pass","YES","NO")</f>
        <v>#REF!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5" t="e">
        <f>VLOOKUP(TRIM(#REF!),ReferenceData!$A$1:$B$15,2,0)</f>
        <v>#REF!</v>
      </c>
    </row>
    <row r="183" spans="1:25" s="16" customFormat="1" x14ac:dyDescent="0.3">
      <c r="A183" s="26">
        <v>20.5</v>
      </c>
      <c r="B183" s="35" t="s">
        <v>60</v>
      </c>
      <c r="C183" s="27"/>
      <c r="D183" s="27" t="s">
        <v>33</v>
      </c>
      <c r="E183" s="27" t="s">
        <v>1</v>
      </c>
      <c r="F183" s="27" t="s">
        <v>1</v>
      </c>
      <c r="G183" s="27" t="s">
        <v>1</v>
      </c>
      <c r="H183" s="27" t="s">
        <v>1</v>
      </c>
      <c r="I183" s="27" t="s">
        <v>1</v>
      </c>
      <c r="J183" s="27" t="s">
        <v>121</v>
      </c>
      <c r="K183" s="35" t="s">
        <v>57</v>
      </c>
      <c r="L183" s="27"/>
      <c r="M183" s="28"/>
      <c r="N183" s="28"/>
      <c r="O183" s="19" t="e">
        <f>IF(#REF!="Pass","YES","NO")</f>
        <v>#REF!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5" t="e">
        <f>VLOOKUP(TRIM(#REF!),ReferenceData!$A$1:$B$15,2,0)</f>
        <v>#REF!</v>
      </c>
    </row>
    <row r="184" spans="1:25" s="16" customFormat="1" x14ac:dyDescent="0.3">
      <c r="A184" s="80" t="s">
        <v>34</v>
      </c>
      <c r="B184" s="81"/>
      <c r="C184" s="81"/>
      <c r="D184" s="82"/>
      <c r="E184" s="24"/>
      <c r="F184" s="24"/>
      <c r="G184" s="24"/>
      <c r="H184" s="24"/>
      <c r="I184" s="24"/>
      <c r="J184" s="37"/>
      <c r="K184" s="37"/>
      <c r="L184" s="37"/>
      <c r="M184" s="34"/>
      <c r="N184" s="34"/>
      <c r="O184" s="19" t="e">
        <f>IF(#REF!="Pass","YES","NO")</f>
        <v>#REF!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5" t="e">
        <f>VLOOKUP(TRIM(#REF!),ReferenceData!$A$1:$B$15,2,0)</f>
        <v>#REF!</v>
      </c>
    </row>
    <row r="185" spans="1:25" s="16" customFormat="1" x14ac:dyDescent="0.3">
      <c r="A185" s="38">
        <v>21</v>
      </c>
      <c r="B185" s="41"/>
      <c r="C185" s="39"/>
      <c r="D185" s="24" t="s">
        <v>34</v>
      </c>
      <c r="E185" s="24"/>
      <c r="F185" s="24"/>
      <c r="G185" s="24"/>
      <c r="H185" s="24"/>
      <c r="I185" s="22"/>
      <c r="J185" s="22"/>
      <c r="K185" s="22"/>
      <c r="L185" s="22"/>
      <c r="M185" s="40"/>
      <c r="N185" s="40"/>
      <c r="O185" s="19"/>
      <c r="P185" s="20"/>
      <c r="Q185" s="20"/>
      <c r="R185" s="20"/>
      <c r="S185" s="20"/>
      <c r="T185" s="20"/>
      <c r="U185" s="20"/>
      <c r="V185" s="20"/>
      <c r="W185" s="20"/>
      <c r="X185" s="20"/>
      <c r="Y185" s="25"/>
    </row>
    <row r="186" spans="1:25" s="16" customFormat="1" x14ac:dyDescent="0.3">
      <c r="A186" s="26">
        <v>21.1</v>
      </c>
      <c r="B186" s="35" t="s">
        <v>60</v>
      </c>
      <c r="C186" s="28"/>
      <c r="D186" s="27" t="s">
        <v>35</v>
      </c>
      <c r="E186" s="27" t="s">
        <v>1</v>
      </c>
      <c r="F186" s="27" t="s">
        <v>1</v>
      </c>
      <c r="G186" s="27" t="s">
        <v>1</v>
      </c>
      <c r="H186" s="27" t="s">
        <v>1</v>
      </c>
      <c r="I186" s="27" t="s">
        <v>221</v>
      </c>
      <c r="J186" s="26" t="s">
        <v>182</v>
      </c>
      <c r="K186" s="27" t="s">
        <v>57</v>
      </c>
      <c r="L186" s="27"/>
      <c r="M186" s="28"/>
      <c r="N186" s="28"/>
      <c r="O186" s="19" t="e">
        <f>IF(#REF!="Pass","YES","NO")</f>
        <v>#REF!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5" t="e">
        <f>VLOOKUP(TRIM(#REF!),ReferenceData!$A$1:$B$15,2,0)</f>
        <v>#REF!</v>
      </c>
    </row>
    <row r="187" spans="1:25" s="16" customFormat="1" x14ac:dyDescent="0.3">
      <c r="A187" s="26">
        <v>21.2</v>
      </c>
      <c r="B187" s="35" t="s">
        <v>60</v>
      </c>
      <c r="C187" s="28"/>
      <c r="D187" s="27" t="s">
        <v>122</v>
      </c>
      <c r="E187" s="27" t="s">
        <v>1</v>
      </c>
      <c r="F187" s="27" t="s">
        <v>1</v>
      </c>
      <c r="G187" s="27" t="s">
        <v>1</v>
      </c>
      <c r="H187" s="27" t="s">
        <v>1</v>
      </c>
      <c r="I187" s="27" t="s">
        <v>222</v>
      </c>
      <c r="J187" s="26" t="s">
        <v>182</v>
      </c>
      <c r="K187" s="27" t="s">
        <v>57</v>
      </c>
      <c r="L187" s="27"/>
      <c r="M187" s="28"/>
      <c r="N187" s="28"/>
      <c r="O187" s="19" t="e">
        <f>IF(#REF!="Pass","YES","NO")</f>
        <v>#REF!</v>
      </c>
      <c r="P187" s="20"/>
      <c r="Q187" s="20"/>
      <c r="R187" s="20"/>
      <c r="S187" s="20"/>
      <c r="T187" s="20"/>
      <c r="U187" s="20"/>
      <c r="V187" s="20"/>
      <c r="W187" s="44"/>
      <c r="X187" s="20"/>
      <c r="Y187" s="25" t="e">
        <f>VLOOKUP(TRIM(#REF!),ReferenceData!$A$1:$B$15,2,0)</f>
        <v>#REF!</v>
      </c>
    </row>
    <row r="188" spans="1:25" s="16" customFormat="1" x14ac:dyDescent="0.3">
      <c r="A188" s="26">
        <v>21.3</v>
      </c>
      <c r="B188" s="35" t="s">
        <v>60</v>
      </c>
      <c r="C188" s="28"/>
      <c r="D188" s="27" t="s">
        <v>36</v>
      </c>
      <c r="E188" s="27" t="s">
        <v>1</v>
      </c>
      <c r="F188" s="27" t="s">
        <v>1</v>
      </c>
      <c r="G188" s="27" t="s">
        <v>1</v>
      </c>
      <c r="H188" s="27" t="s">
        <v>1</v>
      </c>
      <c r="I188" s="27" t="s">
        <v>223</v>
      </c>
      <c r="J188" s="35" t="s">
        <v>212</v>
      </c>
      <c r="K188" s="27" t="s">
        <v>57</v>
      </c>
      <c r="L188" s="27"/>
      <c r="M188" s="28"/>
      <c r="N188" s="28"/>
      <c r="O188" s="19" t="e">
        <f>IF(#REF!="Pass","YES","NO")</f>
        <v>#REF!</v>
      </c>
      <c r="P188" s="20"/>
      <c r="Q188" s="20"/>
      <c r="R188" s="20"/>
      <c r="S188" s="20"/>
      <c r="T188" s="20"/>
      <c r="U188" s="20"/>
      <c r="V188" s="20"/>
      <c r="W188" s="44"/>
      <c r="X188" s="20"/>
      <c r="Y188" s="25" t="e">
        <f>VLOOKUP(TRIM(#REF!),ReferenceData!$A$1:$B$15,2,0)</f>
        <v>#REF!</v>
      </c>
    </row>
    <row r="189" spans="1:25" s="16" customFormat="1" x14ac:dyDescent="0.3">
      <c r="A189" s="35">
        <v>21.4</v>
      </c>
      <c r="B189" s="35" t="s">
        <v>60</v>
      </c>
      <c r="C189" s="35"/>
      <c r="D189" s="35" t="s">
        <v>447</v>
      </c>
      <c r="E189" s="35" t="s">
        <v>1</v>
      </c>
      <c r="F189" s="35" t="s">
        <v>1</v>
      </c>
      <c r="G189" s="35" t="s">
        <v>1</v>
      </c>
      <c r="H189" s="35" t="s">
        <v>1</v>
      </c>
      <c r="I189" s="35" t="s">
        <v>448</v>
      </c>
      <c r="J189" s="35" t="s">
        <v>182</v>
      </c>
      <c r="K189" s="35" t="s">
        <v>71</v>
      </c>
      <c r="L189" s="35"/>
      <c r="M189" s="35"/>
      <c r="N189" s="35"/>
      <c r="O189" s="19" t="e">
        <f>IF(#REF!="Pass","YES","NO")</f>
        <v>#REF!</v>
      </c>
      <c r="P189" s="20"/>
      <c r="Q189" s="20"/>
      <c r="R189" s="20"/>
      <c r="S189" s="20"/>
      <c r="T189" s="20"/>
      <c r="U189" s="20"/>
      <c r="V189" s="20"/>
      <c r="W189" s="44"/>
      <c r="X189" s="20"/>
      <c r="Y189" s="25" t="e">
        <f>VLOOKUP(TRIM(#REF!),ReferenceData!$A$1:$B$15,2,0)</f>
        <v>#REF!</v>
      </c>
    </row>
    <row r="190" spans="1:25" s="16" customFormat="1" x14ac:dyDescent="0.3">
      <c r="A190" s="80" t="s">
        <v>175</v>
      </c>
      <c r="B190" s="81"/>
      <c r="C190" s="81"/>
      <c r="D190" s="82"/>
      <c r="E190" s="22"/>
      <c r="F190" s="22"/>
      <c r="G190" s="22"/>
      <c r="H190" s="22"/>
      <c r="I190" s="22"/>
      <c r="J190" s="37"/>
      <c r="K190" s="37"/>
      <c r="L190" s="37"/>
      <c r="M190" s="34"/>
      <c r="N190" s="34"/>
      <c r="O190" s="19" t="e">
        <f>IF(#REF!="Pass","YES","NO")</f>
        <v>#REF!</v>
      </c>
      <c r="P190" s="20"/>
      <c r="Q190" s="20"/>
      <c r="R190" s="20"/>
      <c r="S190" s="20"/>
      <c r="T190" s="20"/>
      <c r="U190" s="20"/>
      <c r="V190" s="20"/>
      <c r="W190" s="44"/>
      <c r="X190" s="20"/>
      <c r="Y190" s="25" t="e">
        <f>VLOOKUP(TRIM(#REF!),ReferenceData!$A$1:$B$15,2,0)</f>
        <v>#REF!</v>
      </c>
    </row>
    <row r="191" spans="1:25" s="16" customFormat="1" x14ac:dyDescent="0.3">
      <c r="A191" s="38">
        <v>22</v>
      </c>
      <c r="B191" s="41"/>
      <c r="C191" s="39"/>
      <c r="D191" s="24" t="s">
        <v>133</v>
      </c>
      <c r="E191" s="24"/>
      <c r="F191" s="24"/>
      <c r="G191" s="24"/>
      <c r="H191" s="24"/>
      <c r="I191" s="22"/>
      <c r="J191" s="22"/>
      <c r="K191" s="22"/>
      <c r="L191" s="22"/>
      <c r="M191" s="40"/>
      <c r="N191" s="40"/>
      <c r="O191" s="19" t="e">
        <f>IF(#REF!="Pass","YES","NO")</f>
        <v>#REF!</v>
      </c>
      <c r="P191" s="20"/>
      <c r="Q191" s="20"/>
      <c r="R191" s="20"/>
      <c r="S191" s="20"/>
      <c r="T191" s="20"/>
      <c r="U191" s="20"/>
      <c r="V191" s="20"/>
      <c r="W191" s="44"/>
      <c r="X191" s="20"/>
      <c r="Y191" s="25" t="e">
        <f>VLOOKUP(TRIM(#REF!),ReferenceData!$A$1:$B$15,2,0)</f>
        <v>#REF!</v>
      </c>
    </row>
    <row r="192" spans="1:25" s="16" customFormat="1" x14ac:dyDescent="0.3">
      <c r="A192" s="27">
        <v>22.1</v>
      </c>
      <c r="B192" s="27" t="s">
        <v>60</v>
      </c>
      <c r="C192" s="27"/>
      <c r="D192" s="43" t="s">
        <v>134</v>
      </c>
      <c r="E192" s="27">
        <v>9003</v>
      </c>
      <c r="F192" s="27" t="s">
        <v>1</v>
      </c>
      <c r="G192" s="27" t="s">
        <v>135</v>
      </c>
      <c r="H192" s="27"/>
      <c r="I192" s="27" t="s">
        <v>160</v>
      </c>
      <c r="J192" s="27"/>
      <c r="K192" s="35" t="s">
        <v>71</v>
      </c>
      <c r="L192" s="27"/>
      <c r="M192" s="28"/>
      <c r="N192" s="28"/>
      <c r="O192" s="19" t="e">
        <f>IF(#REF!="Pass","YES","NO")</f>
        <v>#REF!</v>
      </c>
      <c r="P192" s="20"/>
      <c r="Q192" s="20"/>
      <c r="R192" s="20"/>
      <c r="S192" s="20"/>
      <c r="T192" s="20"/>
      <c r="U192" s="20"/>
      <c r="V192" s="20"/>
      <c r="W192" s="44"/>
      <c r="X192" s="20"/>
      <c r="Y192" s="25" t="e">
        <f>VLOOKUP(TRIM(#REF!),ReferenceData!$A$1:$B$15,2,0)</f>
        <v>#REF!</v>
      </c>
    </row>
    <row r="193" spans="1:25" s="16" customFormat="1" x14ac:dyDescent="0.3">
      <c r="A193" s="27">
        <v>22.2</v>
      </c>
      <c r="B193" s="27" t="s">
        <v>60</v>
      </c>
      <c r="C193" s="27"/>
      <c r="D193" s="43" t="s">
        <v>147</v>
      </c>
      <c r="E193" s="27">
        <v>9003</v>
      </c>
      <c r="F193" s="27" t="s">
        <v>1</v>
      </c>
      <c r="G193" s="27" t="s">
        <v>140</v>
      </c>
      <c r="H193" s="27"/>
      <c r="I193" s="27" t="s">
        <v>155</v>
      </c>
      <c r="J193" s="27"/>
      <c r="K193" s="35" t="s">
        <v>71</v>
      </c>
      <c r="L193" s="27"/>
      <c r="M193" s="28"/>
      <c r="N193" s="28"/>
      <c r="O193" s="19" t="e">
        <f>IF(#REF!="Pass","YES","NO")</f>
        <v>#REF!</v>
      </c>
      <c r="P193" s="20"/>
      <c r="Q193" s="20"/>
      <c r="R193" s="20"/>
      <c r="S193" s="20"/>
      <c r="T193" s="20"/>
      <c r="U193" s="20"/>
      <c r="V193" s="20"/>
      <c r="W193" s="44"/>
      <c r="X193" s="20"/>
      <c r="Y193" s="25" t="e">
        <f>VLOOKUP(TRIM(#REF!),ReferenceData!$A$1:$B$15,2,0)</f>
        <v>#REF!</v>
      </c>
    </row>
    <row r="194" spans="1:25" s="16" customFormat="1" x14ac:dyDescent="0.3">
      <c r="A194" s="27">
        <v>22.3</v>
      </c>
      <c r="B194" s="27" t="s">
        <v>60</v>
      </c>
      <c r="C194" s="27"/>
      <c r="D194" s="43" t="s">
        <v>148</v>
      </c>
      <c r="E194" s="27">
        <v>9003</v>
      </c>
      <c r="F194" s="27" t="s">
        <v>1</v>
      </c>
      <c r="G194" s="27" t="s">
        <v>140</v>
      </c>
      <c r="H194" s="27"/>
      <c r="I194" s="27" t="s">
        <v>155</v>
      </c>
      <c r="J194" s="27"/>
      <c r="K194" s="35" t="s">
        <v>71</v>
      </c>
      <c r="L194" s="27"/>
      <c r="M194" s="28"/>
      <c r="N194" s="28"/>
      <c r="O194" s="19" t="e">
        <f>IF(#REF!="Pass","YES","NO")</f>
        <v>#REF!</v>
      </c>
      <c r="P194" s="20"/>
      <c r="Q194" s="20"/>
      <c r="R194" s="20"/>
      <c r="S194" s="20"/>
      <c r="T194" s="20"/>
      <c r="U194" s="20"/>
      <c r="V194" s="20"/>
      <c r="W194" s="44"/>
      <c r="X194" s="20"/>
      <c r="Y194" s="25" t="e">
        <f>VLOOKUP(TRIM(#REF!),ReferenceData!$A$1:$B$15,2,0)</f>
        <v>#REF!</v>
      </c>
    </row>
    <row r="195" spans="1:25" s="16" customFormat="1" x14ac:dyDescent="0.3">
      <c r="A195" s="27">
        <v>22.4</v>
      </c>
      <c r="B195" s="27" t="s">
        <v>60</v>
      </c>
      <c r="C195" s="27"/>
      <c r="D195" s="43" t="s">
        <v>149</v>
      </c>
      <c r="E195" s="27">
        <v>9003</v>
      </c>
      <c r="F195" s="27" t="s">
        <v>1</v>
      </c>
      <c r="G195" s="27" t="s">
        <v>140</v>
      </c>
      <c r="H195" s="27"/>
      <c r="I195" s="27" t="s">
        <v>155</v>
      </c>
      <c r="J195" s="27"/>
      <c r="K195" s="35" t="s">
        <v>71</v>
      </c>
      <c r="L195" s="27"/>
      <c r="M195" s="28"/>
      <c r="N195" s="28"/>
      <c r="O195" s="19" t="e">
        <f>IF(#REF!="Pass","YES","NO")</f>
        <v>#REF!</v>
      </c>
      <c r="P195" s="20"/>
      <c r="Q195" s="20"/>
      <c r="R195" s="20"/>
      <c r="S195" s="20"/>
      <c r="T195" s="20"/>
      <c r="U195" s="20"/>
      <c r="V195" s="20"/>
      <c r="W195" s="44"/>
      <c r="X195" s="20"/>
      <c r="Y195" s="25" t="e">
        <f>VLOOKUP(TRIM(#REF!),ReferenceData!$A$1:$B$15,2,0)</f>
        <v>#REF!</v>
      </c>
    </row>
    <row r="196" spans="1:25" s="16" customFormat="1" x14ac:dyDescent="0.3">
      <c r="A196" s="27">
        <v>22.5</v>
      </c>
      <c r="B196" s="27" t="s">
        <v>60</v>
      </c>
      <c r="C196" s="27"/>
      <c r="D196" s="43" t="s">
        <v>136</v>
      </c>
      <c r="E196" s="27">
        <v>9003</v>
      </c>
      <c r="F196" s="27" t="s">
        <v>1</v>
      </c>
      <c r="G196" s="27" t="s">
        <v>141</v>
      </c>
      <c r="H196" s="27"/>
      <c r="I196" s="27" t="s">
        <v>156</v>
      </c>
      <c r="J196" s="27"/>
      <c r="K196" s="35" t="s">
        <v>71</v>
      </c>
      <c r="L196" s="27"/>
      <c r="M196" s="28"/>
      <c r="N196" s="28"/>
      <c r="O196" s="19" t="e">
        <f>IF(#REF!="Pass","YES","NO")</f>
        <v>#REF!</v>
      </c>
      <c r="P196" s="20"/>
      <c r="Q196" s="20"/>
      <c r="R196" s="20"/>
      <c r="S196" s="20"/>
      <c r="T196" s="20"/>
      <c r="U196" s="20"/>
      <c r="V196" s="20"/>
      <c r="W196" s="44"/>
      <c r="X196" s="20"/>
      <c r="Y196" s="25" t="e">
        <f>VLOOKUP(TRIM(#REF!),ReferenceData!$A$1:$B$15,2,0)</f>
        <v>#REF!</v>
      </c>
    </row>
    <row r="197" spans="1:25" s="16" customFormat="1" x14ac:dyDescent="0.3">
      <c r="A197" s="27">
        <v>22.6</v>
      </c>
      <c r="B197" s="27" t="s">
        <v>60</v>
      </c>
      <c r="C197" s="27"/>
      <c r="D197" s="43" t="s">
        <v>150</v>
      </c>
      <c r="E197" s="27">
        <v>9003</v>
      </c>
      <c r="F197" s="27" t="s">
        <v>1</v>
      </c>
      <c r="G197" s="27" t="s">
        <v>142</v>
      </c>
      <c r="H197" s="27"/>
      <c r="I197" s="27" t="s">
        <v>153</v>
      </c>
      <c r="J197" s="27"/>
      <c r="K197" s="35" t="s">
        <v>71</v>
      </c>
      <c r="L197" s="27"/>
      <c r="M197" s="28"/>
      <c r="N197" s="28"/>
      <c r="O197" s="19" t="e">
        <f>IF(#REF!="Pass","YES","NO")</f>
        <v>#REF!</v>
      </c>
      <c r="P197" s="20"/>
      <c r="Q197" s="20"/>
      <c r="R197" s="20"/>
      <c r="S197" s="20"/>
      <c r="T197" s="20"/>
      <c r="U197" s="20"/>
      <c r="V197" s="20"/>
      <c r="W197" s="44"/>
      <c r="X197" s="20"/>
      <c r="Y197" s="25" t="e">
        <f>VLOOKUP(TRIM(#REF!),ReferenceData!$A$1:$B$15,2,0)</f>
        <v>#REF!</v>
      </c>
    </row>
    <row r="198" spans="1:25" s="16" customFormat="1" x14ac:dyDescent="0.3">
      <c r="A198" s="27">
        <v>22.7</v>
      </c>
      <c r="B198" s="27" t="s">
        <v>60</v>
      </c>
      <c r="C198" s="27"/>
      <c r="D198" s="43" t="s">
        <v>151</v>
      </c>
      <c r="E198" s="27">
        <v>9003</v>
      </c>
      <c r="F198" s="27" t="s">
        <v>1</v>
      </c>
      <c r="G198" s="27" t="s">
        <v>142</v>
      </c>
      <c r="H198" s="27"/>
      <c r="I198" s="27" t="s">
        <v>154</v>
      </c>
      <c r="J198" s="27"/>
      <c r="K198" s="35" t="s">
        <v>71</v>
      </c>
      <c r="L198" s="27"/>
      <c r="M198" s="28"/>
      <c r="N198" s="28"/>
      <c r="O198" s="19" t="e">
        <f>IF(#REF!="Pass","YES","NO")</f>
        <v>#REF!</v>
      </c>
      <c r="P198" s="20"/>
      <c r="Q198" s="20"/>
      <c r="R198" s="20"/>
      <c r="S198" s="20"/>
      <c r="T198" s="20"/>
      <c r="U198" s="20"/>
      <c r="V198" s="20"/>
      <c r="W198" s="44"/>
      <c r="X198" s="20"/>
      <c r="Y198" s="25" t="e">
        <f>VLOOKUP(TRIM(#REF!),ReferenceData!$A$1:$B$15,2,0)</f>
        <v>#REF!</v>
      </c>
    </row>
    <row r="199" spans="1:25" s="16" customFormat="1" x14ac:dyDescent="0.3">
      <c r="A199" s="27">
        <v>22.8</v>
      </c>
      <c r="B199" s="27" t="s">
        <v>60</v>
      </c>
      <c r="C199" s="27"/>
      <c r="D199" s="43" t="s">
        <v>152</v>
      </c>
      <c r="E199" s="27">
        <v>9003</v>
      </c>
      <c r="F199" s="27" t="s">
        <v>1</v>
      </c>
      <c r="G199" s="27" t="s">
        <v>143</v>
      </c>
      <c r="H199" s="27"/>
      <c r="I199" s="27" t="s">
        <v>153</v>
      </c>
      <c r="J199" s="27"/>
      <c r="K199" s="35" t="s">
        <v>71</v>
      </c>
      <c r="L199" s="27"/>
      <c r="M199" s="28"/>
      <c r="N199" s="28"/>
      <c r="O199" s="19" t="e">
        <f>IF(#REF!="Pass","YES","NO")</f>
        <v>#REF!</v>
      </c>
      <c r="P199" s="20"/>
      <c r="Q199" s="20"/>
      <c r="R199" s="20"/>
      <c r="S199" s="20"/>
      <c r="T199" s="20"/>
      <c r="U199" s="20"/>
      <c r="V199" s="20"/>
      <c r="W199" s="20"/>
      <c r="X199" s="20"/>
      <c r="Y199" s="25" t="e">
        <f>VLOOKUP(TRIM(#REF!),ReferenceData!$A$1:$B$15,2,0)</f>
        <v>#REF!</v>
      </c>
    </row>
    <row r="200" spans="1:25" s="16" customFormat="1" x14ac:dyDescent="0.3">
      <c r="A200" s="27">
        <v>22.9</v>
      </c>
      <c r="B200" s="27" t="s">
        <v>60</v>
      </c>
      <c r="C200" s="27"/>
      <c r="D200" s="43" t="s">
        <v>152</v>
      </c>
      <c r="E200" s="27">
        <v>9003</v>
      </c>
      <c r="F200" s="27" t="s">
        <v>1</v>
      </c>
      <c r="G200" s="27" t="s">
        <v>143</v>
      </c>
      <c r="H200" s="27"/>
      <c r="I200" s="27" t="s">
        <v>154</v>
      </c>
      <c r="J200" s="27"/>
      <c r="K200" s="35" t="s">
        <v>71</v>
      </c>
      <c r="L200" s="27"/>
      <c r="M200" s="28"/>
      <c r="N200" s="28"/>
      <c r="O200" s="19"/>
      <c r="P200" s="20"/>
      <c r="Q200" s="20"/>
      <c r="R200" s="20"/>
      <c r="S200" s="20"/>
      <c r="T200" s="20"/>
      <c r="U200" s="20"/>
      <c r="V200" s="20"/>
      <c r="W200" s="20"/>
      <c r="X200" s="20"/>
      <c r="Y200" s="25"/>
    </row>
    <row r="201" spans="1:25" s="16" customFormat="1" x14ac:dyDescent="0.3">
      <c r="A201" s="45">
        <v>22</v>
      </c>
      <c r="B201" s="27" t="s">
        <v>60</v>
      </c>
      <c r="C201" s="27"/>
      <c r="D201" s="43" t="s">
        <v>137</v>
      </c>
      <c r="E201" s="27">
        <v>9003</v>
      </c>
      <c r="F201" s="27" t="s">
        <v>1</v>
      </c>
      <c r="G201" s="27" t="s">
        <v>144</v>
      </c>
      <c r="H201" s="27"/>
      <c r="I201" s="27" t="s">
        <v>157</v>
      </c>
      <c r="J201" s="27"/>
      <c r="K201" s="35" t="s">
        <v>71</v>
      </c>
      <c r="L201" s="27"/>
      <c r="M201" s="28"/>
      <c r="N201" s="28"/>
      <c r="O201" s="19" t="e">
        <f>IF(#REF!="Pass","YES","NO")</f>
        <v>#REF!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5" t="e">
        <f>VLOOKUP(TRIM(#REF!),ReferenceData!$A$1:$B$15,2,0)</f>
        <v>#REF!</v>
      </c>
    </row>
    <row r="202" spans="1:25" s="16" customFormat="1" x14ac:dyDescent="0.3">
      <c r="A202" s="27">
        <v>22.1</v>
      </c>
      <c r="B202" s="27" t="s">
        <v>60</v>
      </c>
      <c r="C202" s="27"/>
      <c r="D202" s="43" t="s">
        <v>138</v>
      </c>
      <c r="E202" s="27">
        <v>9003</v>
      </c>
      <c r="F202" s="27" t="s">
        <v>1</v>
      </c>
      <c r="G202" s="27" t="s">
        <v>145</v>
      </c>
      <c r="H202" s="27"/>
      <c r="I202" s="27" t="s">
        <v>158</v>
      </c>
      <c r="J202" s="27"/>
      <c r="K202" s="35" t="s">
        <v>71</v>
      </c>
      <c r="L202" s="27"/>
      <c r="M202" s="28"/>
      <c r="N202" s="28"/>
      <c r="O202" s="19" t="e">
        <f>IF(#REF!="Pass","YES","NO")</f>
        <v>#REF!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5" t="e">
        <f>VLOOKUP(TRIM(#REF!),ReferenceData!$A$1:$B$15,2,0)</f>
        <v>#REF!</v>
      </c>
    </row>
    <row r="203" spans="1:25" s="16" customFormat="1" x14ac:dyDescent="0.3">
      <c r="A203" s="27">
        <v>22.2</v>
      </c>
      <c r="B203" s="27" t="s">
        <v>60</v>
      </c>
      <c r="C203" s="27"/>
      <c r="D203" s="43" t="s">
        <v>139</v>
      </c>
      <c r="E203" s="27">
        <v>9003</v>
      </c>
      <c r="F203" s="27" t="s">
        <v>1</v>
      </c>
      <c r="G203" s="27" t="s">
        <v>146</v>
      </c>
      <c r="H203" s="27"/>
      <c r="I203" s="27" t="s">
        <v>159</v>
      </c>
      <c r="J203" s="27"/>
      <c r="K203" s="35" t="s">
        <v>71</v>
      </c>
      <c r="L203" s="27"/>
      <c r="M203" s="28"/>
      <c r="N203" s="28"/>
      <c r="O203" s="19" t="e">
        <f>IF(#REF!="Pass","YES","NO")</f>
        <v>#REF!</v>
      </c>
      <c r="P203" s="20"/>
      <c r="Q203" s="20"/>
      <c r="R203" s="20"/>
      <c r="S203" s="20"/>
      <c r="T203" s="20"/>
      <c r="U203" s="20"/>
      <c r="V203" s="20"/>
      <c r="W203" s="20"/>
      <c r="X203" s="20"/>
      <c r="Y203" s="25" t="e">
        <f>VLOOKUP(TRIM(#REF!),ReferenceData!$A$1:$B$15,2,0)</f>
        <v>#REF!</v>
      </c>
    </row>
    <row r="204" spans="1:25" s="16" customFormat="1" ht="84.75" customHeight="1" x14ac:dyDescent="0.3">
      <c r="A204" s="38" t="s">
        <v>297</v>
      </c>
      <c r="B204" s="41"/>
      <c r="C204" s="39"/>
      <c r="D204" s="24"/>
      <c r="E204" s="24"/>
      <c r="F204" s="24"/>
      <c r="G204" s="24"/>
      <c r="H204" s="24"/>
      <c r="I204" s="22"/>
      <c r="J204" s="22"/>
      <c r="K204" s="22"/>
      <c r="L204" s="22"/>
      <c r="M204" s="40"/>
      <c r="N204" s="40"/>
      <c r="O204" s="19" t="e">
        <f>IF(#REF!="Pass","YES","NO")</f>
        <v>#REF!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5" t="e">
        <f>VLOOKUP(TRIM(#REF!),ReferenceData!$A$1:$B$15,2,0)</f>
        <v>#REF!</v>
      </c>
    </row>
    <row r="205" spans="1:25" s="16" customFormat="1" ht="84.75" customHeight="1" x14ac:dyDescent="0.3">
      <c r="A205" s="38">
        <v>23</v>
      </c>
      <c r="B205" s="41"/>
      <c r="C205" s="39"/>
      <c r="D205" s="24" t="s">
        <v>37</v>
      </c>
      <c r="E205" s="24"/>
      <c r="F205" s="24"/>
      <c r="G205" s="24"/>
      <c r="H205" s="24"/>
      <c r="I205" s="22"/>
      <c r="J205" s="22"/>
      <c r="K205" s="22"/>
      <c r="L205" s="22"/>
      <c r="M205" s="40"/>
      <c r="N205" s="40"/>
      <c r="O205" s="19" t="e">
        <f>IF(#REF!="Pass","YES","NO")</f>
        <v>#REF!</v>
      </c>
      <c r="P205" s="20"/>
      <c r="Q205" s="20"/>
      <c r="R205" s="20"/>
      <c r="S205" s="20"/>
      <c r="T205" s="20"/>
      <c r="U205" s="20"/>
      <c r="V205" s="20"/>
      <c r="W205" s="20"/>
      <c r="X205" s="20"/>
      <c r="Y205" s="25" t="e">
        <f>VLOOKUP(TRIM(#REF!),ReferenceData!$A$1:$B$15,2,0)</f>
        <v>#REF!</v>
      </c>
    </row>
    <row r="206" spans="1:25" s="16" customFormat="1" ht="72" x14ac:dyDescent="0.3">
      <c r="A206" s="27">
        <v>23.1</v>
      </c>
      <c r="B206" s="27" t="s">
        <v>60</v>
      </c>
      <c r="C206" s="27"/>
      <c r="D206" s="27" t="s">
        <v>123</v>
      </c>
      <c r="E206" s="27" t="s">
        <v>1</v>
      </c>
      <c r="F206" s="27" t="s">
        <v>1</v>
      </c>
      <c r="G206" s="27" t="s">
        <v>1</v>
      </c>
      <c r="H206" s="27" t="s">
        <v>1</v>
      </c>
      <c r="I206" s="27" t="s">
        <v>1</v>
      </c>
      <c r="J206" s="27" t="s">
        <v>1</v>
      </c>
      <c r="K206" s="27" t="s">
        <v>57</v>
      </c>
      <c r="L206" s="27" t="s">
        <v>124</v>
      </c>
      <c r="M206" s="28"/>
      <c r="N206" s="46"/>
      <c r="O206" s="19" t="e">
        <f>IF(#REF!="Pass","YES","NO")</f>
        <v>#REF!</v>
      </c>
      <c r="Y206" s="25" t="e">
        <f>VLOOKUP(TRIM(#REF!),ReferenceData!$A$1:$B$15,2,0)</f>
        <v>#REF!</v>
      </c>
    </row>
    <row r="207" spans="1:25" s="16" customFormat="1" ht="72" x14ac:dyDescent="0.3">
      <c r="A207" s="27">
        <v>24.2</v>
      </c>
      <c r="B207" s="27" t="s">
        <v>60</v>
      </c>
      <c r="C207" s="27"/>
      <c r="D207" s="27" t="s">
        <v>125</v>
      </c>
      <c r="E207" s="27" t="s">
        <v>1</v>
      </c>
      <c r="F207" s="27" t="s">
        <v>1</v>
      </c>
      <c r="G207" s="27" t="s">
        <v>1</v>
      </c>
      <c r="H207" s="27" t="s">
        <v>1</v>
      </c>
      <c r="I207" s="27" t="s">
        <v>1</v>
      </c>
      <c r="J207" s="27" t="s">
        <v>1</v>
      </c>
      <c r="K207" s="27" t="s">
        <v>57</v>
      </c>
      <c r="L207" s="27" t="s">
        <v>126</v>
      </c>
      <c r="M207" s="28"/>
      <c r="N207" s="46"/>
      <c r="O207" s="19" t="e">
        <f>IF(#REF!="Pass","YES","NO")</f>
        <v>#REF!</v>
      </c>
      <c r="Y207" s="25" t="e">
        <f>VLOOKUP(TRIM(#REF!),ReferenceData!$A$1:$B$15,2,0)</f>
        <v>#REF!</v>
      </c>
    </row>
    <row r="208" spans="1:25" s="16" customFormat="1" ht="43.2" x14ac:dyDescent="0.3">
      <c r="A208" s="27">
        <v>24.3</v>
      </c>
      <c r="B208" s="27" t="s">
        <v>60</v>
      </c>
      <c r="C208" s="27"/>
      <c r="D208" s="27" t="s">
        <v>127</v>
      </c>
      <c r="E208" s="27" t="s">
        <v>1</v>
      </c>
      <c r="F208" s="27" t="s">
        <v>1</v>
      </c>
      <c r="G208" s="27" t="s">
        <v>1</v>
      </c>
      <c r="H208" s="27" t="s">
        <v>1</v>
      </c>
      <c r="I208" s="27" t="s">
        <v>1</v>
      </c>
      <c r="J208" s="27" t="s">
        <v>1</v>
      </c>
      <c r="K208" s="27" t="s">
        <v>57</v>
      </c>
      <c r="L208" s="27" t="s">
        <v>128</v>
      </c>
      <c r="M208" s="28"/>
      <c r="N208" s="28"/>
      <c r="Y208" s="25" t="e">
        <f>VLOOKUP(TRIM(#REF!),ReferenceData!$A$1:$B$15,2,0)</f>
        <v>#REF!</v>
      </c>
    </row>
    <row r="209" spans="1:25" s="16" customFormat="1" ht="72" x14ac:dyDescent="0.3">
      <c r="A209" s="27">
        <v>24.4</v>
      </c>
      <c r="B209" s="27" t="s">
        <v>60</v>
      </c>
      <c r="C209" s="27"/>
      <c r="D209" s="27" t="s">
        <v>129</v>
      </c>
      <c r="E209" s="27" t="s">
        <v>1</v>
      </c>
      <c r="F209" s="27" t="s">
        <v>1</v>
      </c>
      <c r="G209" s="27" t="s">
        <v>1</v>
      </c>
      <c r="H209" s="27" t="s">
        <v>1</v>
      </c>
      <c r="I209" s="27" t="s">
        <v>1</v>
      </c>
      <c r="J209" s="27" t="s">
        <v>1</v>
      </c>
      <c r="K209" s="27" t="s">
        <v>57</v>
      </c>
      <c r="L209" s="27" t="s">
        <v>130</v>
      </c>
      <c r="M209" s="28"/>
      <c r="N209" s="28"/>
      <c r="Y209" s="25" t="e">
        <f>VLOOKUP(TRIM(#REF!),ReferenceData!$A$1:$B$15,2,0)</f>
        <v>#REF!</v>
      </c>
    </row>
    <row r="210" spans="1:25" s="16" customFormat="1" x14ac:dyDescent="0.3">
      <c r="A210" s="80" t="s">
        <v>166</v>
      </c>
      <c r="B210" s="81"/>
      <c r="C210" s="81"/>
      <c r="D210" s="82"/>
      <c r="E210" s="85"/>
      <c r="F210" s="85"/>
      <c r="G210" s="85"/>
      <c r="H210" s="85"/>
      <c r="I210" s="85"/>
      <c r="J210" s="85"/>
      <c r="K210" s="85"/>
      <c r="L210" s="85"/>
      <c r="M210" s="83"/>
      <c r="N210" s="84"/>
      <c r="Y210" s="25" t="e">
        <f>VLOOKUP(TRIM(#REF!),ReferenceData!$A$1:$B$15,2,0)</f>
        <v>#REF!</v>
      </c>
    </row>
    <row r="211" spans="1:25" s="16" customFormat="1" x14ac:dyDescent="0.3">
      <c r="A211" s="38">
        <v>24</v>
      </c>
      <c r="B211" s="41"/>
      <c r="C211" s="39"/>
      <c r="D211" s="24" t="s">
        <v>161</v>
      </c>
      <c r="E211" s="24"/>
      <c r="F211" s="24"/>
      <c r="G211" s="24"/>
      <c r="H211" s="24"/>
      <c r="I211" s="22"/>
      <c r="J211" s="22"/>
      <c r="K211" s="22"/>
      <c r="L211" s="22"/>
      <c r="M211" s="40"/>
      <c r="N211" s="40"/>
      <c r="Y211" s="25" t="e">
        <f>VLOOKUP(TRIM(#REF!),ReferenceData!$A$1:$B$15,2,0)</f>
        <v>#REF!</v>
      </c>
    </row>
    <row r="212" spans="1:25" s="16" customFormat="1" ht="172.8" x14ac:dyDescent="0.3">
      <c r="A212" s="27">
        <v>24.1</v>
      </c>
      <c r="B212" s="27" t="s">
        <v>60</v>
      </c>
      <c r="C212" s="48"/>
      <c r="D212" s="27" t="s">
        <v>167</v>
      </c>
      <c r="E212" s="27">
        <v>97</v>
      </c>
      <c r="F212" s="27" t="s">
        <v>162</v>
      </c>
      <c r="G212" s="27" t="s">
        <v>163</v>
      </c>
      <c r="H212" s="27" t="s">
        <v>164</v>
      </c>
      <c r="I212" s="47" t="s">
        <v>216</v>
      </c>
      <c r="J212" s="27" t="s">
        <v>165</v>
      </c>
      <c r="K212" s="27" t="s">
        <v>57</v>
      </c>
      <c r="L212" s="27"/>
      <c r="M212" s="49"/>
      <c r="N212" s="35"/>
      <c r="Y212" s="25" t="e">
        <f>VLOOKUP(TRIM(#REF!),ReferenceData!$A$1:$B$15,2,0)</f>
        <v>#REF!</v>
      </c>
    </row>
    <row r="213" spans="1:25" s="16" customFormat="1" x14ac:dyDescent="0.3">
      <c r="Y213" s="25" t="e">
        <f>VLOOKUP(TRIM(#REF!),ReferenceData!$A$1:$B$15,2,0)</f>
        <v>#REF!</v>
      </c>
    </row>
    <row r="214" spans="1:25" s="16" customFormat="1" x14ac:dyDescent="0.3">
      <c r="Y214" s="25" t="e">
        <f>VLOOKUP(TRIM(#REF!),ReferenceData!$A$1:$B$15,2,0)</f>
        <v>#REF!</v>
      </c>
    </row>
    <row r="215" spans="1:25" s="16" customFormat="1" x14ac:dyDescent="0.3">
      <c r="Y215" s="25" t="e">
        <f>VLOOKUP(TRIM(#REF!),ReferenceData!$A$1:$B$15,2,0)</f>
        <v>#REF!</v>
      </c>
    </row>
    <row r="216" spans="1:25" s="16" customFormat="1" x14ac:dyDescent="0.3">
      <c r="Y216" s="25" t="e">
        <f>VLOOKUP(TRIM(#REF!),ReferenceData!$A$1:$B$15,2,0)</f>
        <v>#REF!</v>
      </c>
    </row>
    <row r="217" spans="1:25" s="16" customFormat="1" x14ac:dyDescent="0.3">
      <c r="Y217" s="25" t="e">
        <f>VLOOKUP(TRIM(#REF!),ReferenceData!$A$1:$B$15,2,0)</f>
        <v>#REF!</v>
      </c>
    </row>
    <row r="218" spans="1:25" s="16" customFormat="1" x14ac:dyDescent="0.3">
      <c r="Y218" s="25" t="e">
        <f>VLOOKUP(TRIM(#REF!),ReferenceData!$A$1:$B$15,2,0)</f>
        <v>#REF!</v>
      </c>
    </row>
    <row r="219" spans="1:25" s="16" customFormat="1" x14ac:dyDescent="0.3">
      <c r="Y219" s="25" t="e">
        <f>VLOOKUP(TRIM(#REF!),ReferenceData!$A$1:$B$15,2,0)</f>
        <v>#REF!</v>
      </c>
    </row>
    <row r="220" spans="1:25" s="16" customFormat="1" x14ac:dyDescent="0.3">
      <c r="Y220" s="25" t="e">
        <f>VLOOKUP(TRIM(#REF!),ReferenceData!$A$1:$B$15,2,0)</f>
        <v>#REF!</v>
      </c>
    </row>
    <row r="221" spans="1:25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Y221" s="14" t="e">
        <f>VLOOKUP(TRIM(#REF!),ReferenceData!$A$1:$B$15,2,0)</f>
        <v>#REF!</v>
      </c>
    </row>
    <row r="222" spans="1:25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Y222" s="14" t="e">
        <f>VLOOKUP(TRIM(#REF!),ReferenceData!$A$1:$B$15,2,0)</f>
        <v>#REF!</v>
      </c>
    </row>
    <row r="223" spans="1:25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25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</sheetData>
  <sheetProtection password="964B" sheet="1" objects="1" scenarios="1" selectLockedCells="1" selectUnlockedCells="1"/>
  <mergeCells count="18">
    <mergeCell ref="A8:D8"/>
    <mergeCell ref="A60:D60"/>
    <mergeCell ref="A71:D71"/>
    <mergeCell ref="A156:D156"/>
    <mergeCell ref="A190:D190"/>
    <mergeCell ref="A162:D162"/>
    <mergeCell ref="A171:D171"/>
    <mergeCell ref="A174:D174"/>
    <mergeCell ref="A177:D177"/>
    <mergeCell ref="A184:D184"/>
    <mergeCell ref="A79:D79"/>
    <mergeCell ref="A91:D91"/>
    <mergeCell ref="A125:D125"/>
    <mergeCell ref="A137:D137"/>
    <mergeCell ref="M210:N210"/>
    <mergeCell ref="E210:H210"/>
    <mergeCell ref="I210:L210"/>
    <mergeCell ref="A210:D210"/>
  </mergeCells>
  <dataValidations count="1">
    <dataValidation type="list" allowBlank="1" showInputMessage="1" showErrorMessage="1" sqref="C1:C1048576">
      <formula1>validchoice</formula1>
    </dataValidation>
  </dataValidations>
  <pageMargins left="0.7" right="0.7" top="0.75" bottom="0.75" header="0.3" footer="0.3"/>
  <pageSetup paperSize="5" scale="15" orientation="landscape" r:id="rId1"/>
  <ignoredErrors>
    <ignoredError sqref="G56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"/>
  <sheetViews>
    <sheetView workbookViewId="0">
      <selection activeCell="E8" sqref="E8"/>
    </sheetView>
  </sheetViews>
  <sheetFormatPr defaultRowHeight="14.4" x14ac:dyDescent="0.3"/>
  <cols>
    <col min="1" max="1" width="27.33203125" customWidth="1"/>
    <col min="2" max="2" width="26.33203125" customWidth="1"/>
    <col min="5" max="5" width="30.6640625" customWidth="1"/>
  </cols>
  <sheetData>
    <row r="1" spans="1:5" s="1" customFormat="1" ht="19.5" thickBot="1" x14ac:dyDescent="0.35">
      <c r="A1" s="86" t="s">
        <v>45</v>
      </c>
      <c r="B1" s="87"/>
      <c r="E1" s="12" t="s">
        <v>168</v>
      </c>
    </row>
    <row r="2" spans="1:5" ht="15" x14ac:dyDescent="0.25">
      <c r="A2" s="4" t="s">
        <v>2</v>
      </c>
      <c r="B2" s="2" t="s">
        <v>43</v>
      </c>
      <c r="E2" s="10" t="s">
        <v>170</v>
      </c>
    </row>
    <row r="3" spans="1:5" ht="15" x14ac:dyDescent="0.25">
      <c r="A3" s="5" t="s">
        <v>12</v>
      </c>
      <c r="B3" s="3" t="s">
        <v>44</v>
      </c>
      <c r="E3" s="10" t="s">
        <v>171</v>
      </c>
    </row>
    <row r="4" spans="1:5" ht="15" x14ac:dyDescent="0.25">
      <c r="A4" s="6" t="s">
        <v>1</v>
      </c>
      <c r="B4" s="3" t="s">
        <v>44</v>
      </c>
      <c r="E4" s="10" t="s">
        <v>169</v>
      </c>
    </row>
    <row r="5" spans="1:5" ht="15" x14ac:dyDescent="0.25">
      <c r="A5" s="6" t="s">
        <v>132</v>
      </c>
      <c r="B5" s="9" t="s">
        <v>44</v>
      </c>
      <c r="E5" s="10" t="s">
        <v>172</v>
      </c>
    </row>
    <row r="6" spans="1:5" ht="15" x14ac:dyDescent="0.25">
      <c r="A6" s="7" t="s">
        <v>4</v>
      </c>
      <c r="B6" s="8" t="s">
        <v>4</v>
      </c>
      <c r="E6" s="10" t="s">
        <v>173</v>
      </c>
    </row>
    <row r="7" spans="1:5" ht="15" x14ac:dyDescent="0.25">
      <c r="A7" s="4" t="s">
        <v>131</v>
      </c>
      <c r="B7" s="2" t="s">
        <v>43</v>
      </c>
      <c r="E7" s="10" t="s">
        <v>174</v>
      </c>
    </row>
    <row r="8" spans="1:5" ht="15" x14ac:dyDescent="0.25">
      <c r="E8" s="10"/>
    </row>
    <row r="9" spans="1:5" ht="15.75" thickBot="1" x14ac:dyDescent="0.3">
      <c r="E9" s="1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Listed Product Guide</vt:lpstr>
      <vt:lpstr>Full Certification</vt:lpstr>
      <vt:lpstr>ReferenceData</vt:lpstr>
      <vt:lpstr>validchoice</vt:lpstr>
      <vt:lpstr>YESNO</vt:lpstr>
    </vt:vector>
  </TitlesOfParts>
  <Company>MIH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Miller Shuey III</dc:creator>
  <cp:lastModifiedBy>Thomas Kennelly</cp:lastModifiedBy>
  <cp:lastPrinted>2017-01-06T18:39:06Z</cp:lastPrinted>
  <dcterms:created xsi:type="dcterms:W3CDTF">2014-08-13T14:44:31Z</dcterms:created>
  <dcterms:modified xsi:type="dcterms:W3CDTF">2018-12-18T18:10:22Z</dcterms:modified>
</cp:coreProperties>
</file>