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MGEX\Regulatory\Regularity\Spring Wheat Regularity\2026\"/>
    </mc:Choice>
  </mc:AlternateContent>
  <xr:revisionPtr revIDLastSave="0" documentId="13_ncr:1_{B15B8DAE-F2E0-4DE4-B687-82555C1490C7}" xr6:coauthVersionLast="47" xr6:coauthVersionMax="47" xr10:uidLastSave="{00000000-0000-0000-0000-000000000000}"/>
  <bookViews>
    <workbookView xWindow="-110" yWindow="-110" windowWidth="19420" windowHeight="10300" xr2:uid="{00000000-000D-0000-FFFF-FFFF00000000}"/>
  </bookViews>
  <sheets>
    <sheet name="Summary" sheetId="1" r:id="rId1"/>
    <sheet name="Sheet1" sheetId="5" state="hidden" r:id="rId2"/>
    <sheet name="HRSW (North Dakota &amp; Minnesota)" sheetId="2" r:id="rId3"/>
    <sheet name="HRSW (MSP &amp; Red Wing)" sheetId="3" r:id="rId4"/>
    <sheet name="HRSW (Duluth &amp; Superior)"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8" i="1" l="1"/>
  <c r="C8" i="1"/>
  <c r="B8" i="1"/>
  <c r="B11" i="5"/>
  <c r="C11" i="5"/>
  <c r="D11" i="5"/>
  <c r="G4" i="5"/>
  <c r="H4" i="5"/>
  <c r="D5" i="5"/>
  <c r="C5" i="5"/>
  <c r="B5" i="5"/>
  <c r="D12" i="3" l="1"/>
  <c r="E8" i="4"/>
  <c r="D8" i="4"/>
  <c r="E12" i="3"/>
  <c r="E59" i="2"/>
  <c r="D59" i="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<sst xmlns="http://schemas.openxmlformats.org/spreadsheetml/2006/main" count="278" uniqueCount="179">
  <si>
    <t>Switching District/Territory</t>
  </si>
  <si>
    <t>North Dakota/Minnesota</t>
  </si>
  <si>
    <t>Minneapolis/St Paul/ Red Wing</t>
  </si>
  <si>
    <t>Duluth/Superior</t>
  </si>
  <si>
    <t>Minneapolis Hard Red Spring Wheat</t>
  </si>
  <si>
    <t>Regular Facilities in the Minneapolis / Saint Paul / Red Wing Switching District</t>
  </si>
  <si>
    <t>Facility</t>
  </si>
  <si>
    <t>Facility Operator</t>
  </si>
  <si>
    <t>Maximum Shipping Certificates</t>
  </si>
  <si>
    <t>ADM Grain Company</t>
  </si>
  <si>
    <t>Elevator D</t>
  </si>
  <si>
    <t>Riverland Ag Corp.</t>
  </si>
  <si>
    <t>Malt One Terminal</t>
  </si>
  <si>
    <t>Shakopee River Terminal</t>
  </si>
  <si>
    <t>Savage Riverport, LLC</t>
  </si>
  <si>
    <t>Savage Riverport</t>
  </si>
  <si>
    <t>CHS Inc.</t>
  </si>
  <si>
    <t>Savage</t>
  </si>
  <si>
    <t>General Mills Operations, LLC</t>
  </si>
  <si>
    <t>Washburn D-Elevator T</t>
  </si>
  <si>
    <t>Washburn E-Soo Elevator</t>
  </si>
  <si>
    <t>Conveyance</t>
  </si>
  <si>
    <t>Rail or Barge</t>
  </si>
  <si>
    <t>Rail</t>
  </si>
  <si>
    <t>Rail or Shuttle</t>
  </si>
  <si>
    <t>Note: Deliveries made in Minneapolis / Saint Paul / Red Wing switching disctrict are subject to barge load-out upon request, per chapter 50 of MIAX Futures Rules.</t>
  </si>
  <si>
    <t>Warehouse Code</t>
  </si>
  <si>
    <t>Duluth Storage</t>
  </si>
  <si>
    <t>Rail, Shuttle, or Vessel</t>
  </si>
  <si>
    <t>Bunge USA Grain, LLC</t>
  </si>
  <si>
    <t>Superior Terminal</t>
  </si>
  <si>
    <t>Regular Facilities in the Duluth / Superior Switching District</t>
  </si>
  <si>
    <t>Summary of Regular Facilities</t>
  </si>
  <si>
    <t>Approved Capacity (Bushels)</t>
  </si>
  <si>
    <t>Regular Facilities in the North Dakota / Minnesota Territory</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</si>
  <si>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</si>
  <si>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</si>
  <si>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</si>
  <si>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</si>
  <si>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</si>
  <si>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</si>
  <si>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</si>
  <si>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</si>
  <si>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</si>
  <si>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</si>
  <si>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</si>
  <si>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</si>
  <si>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</si>
  <si>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</si>
  <si>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</si>
  <si>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</si>
  <si>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</si>
  <si>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</si>
  <si>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</si>
  <si>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</si>
  <si>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</si>
  <si>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</si>
  <si>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</si>
  <si>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</si>
  <si>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</si>
  <si>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</si>
  <si>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</si>
  <si>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</si>
  <si>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</si>
  <si>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</si>
  <si>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</si>
  <si>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</si>
  <si>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</si>
  <si>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</si>
  <si>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</si>
  <si>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</si>
  <si>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</si>
  <si>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</si>
  <si>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</si>
  <si>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</si>
  <si>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</si>
  <si>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</si>
  <si>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</si>
  <si>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</si>
  <si>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</si>
  <si>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</si>
  <si>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MarKit County Grain LLC</t>
  </si>
  <si>
    <t>Alvarado</t>
  </si>
  <si>
    <t>Argyle</t>
  </si>
  <si>
    <t>North Prairie Ag</t>
  </si>
  <si>
    <t>Nekoma</t>
  </si>
  <si>
    <t>Turtle Mountain</t>
  </si>
  <si>
    <t>Ayr</t>
  </si>
  <si>
    <t>Harvey</t>
  </si>
  <si>
    <t>Pillsbury</t>
  </si>
  <si>
    <t>Walsh Grain Terminal, LLC</t>
  </si>
  <si>
    <t>Park River</t>
  </si>
  <si>
    <t>Total Approved Elevator Capacity (Bushels)</t>
  </si>
  <si>
    <t xml:space="preserve">The information set forth herein has been compiled by MIAX Futures for general purposes only. Although every attempt has been made to ensure the accuracy of information, MIAX Futures assumes no responsibility for any errors or omissions. </t>
  </si>
  <si>
    <t>Effective for Period of August 1, 2026 through July 31 2027.</t>
  </si>
  <si>
    <t>Number of Regular Facilities</t>
  </si>
  <si>
    <t>AD02</t>
  </si>
  <si>
    <t>AD03</t>
  </si>
  <si>
    <t>AD01</t>
  </si>
  <si>
    <t>CD02</t>
  </si>
  <si>
    <t>CD01</t>
  </si>
  <si>
    <t>CD03</t>
  </si>
  <si>
    <t>CD04</t>
  </si>
  <si>
    <t>CH02</t>
  </si>
  <si>
    <t>CH03</t>
  </si>
  <si>
    <t>CH04</t>
  </si>
  <si>
    <t>CH05</t>
  </si>
  <si>
    <t>CH06</t>
  </si>
  <si>
    <t>CH07</t>
  </si>
  <si>
    <t>CH08</t>
  </si>
  <si>
    <t>CH09</t>
  </si>
  <si>
    <t>CH10</t>
  </si>
  <si>
    <t>CH11</t>
  </si>
  <si>
    <t>CH12</t>
  </si>
  <si>
    <t>CH13</t>
  </si>
  <si>
    <t>CH14</t>
  </si>
  <si>
    <t>CH15</t>
  </si>
  <si>
    <t>CH16</t>
  </si>
  <si>
    <t>CH17</t>
  </si>
  <si>
    <t>CH18</t>
  </si>
  <si>
    <t>CH19</t>
  </si>
  <si>
    <t>CH20</t>
  </si>
  <si>
    <t>CH21</t>
  </si>
  <si>
    <t>CH22</t>
  </si>
  <si>
    <t>CH23</t>
  </si>
  <si>
    <t>CH24</t>
  </si>
  <si>
    <t>CH25</t>
  </si>
  <si>
    <t>CH26</t>
  </si>
  <si>
    <t>CH27</t>
  </si>
  <si>
    <t>CG01</t>
  </si>
  <si>
    <t>CG02</t>
  </si>
  <si>
    <t>CG03</t>
  </si>
  <si>
    <t>CG04</t>
  </si>
  <si>
    <t>CG05</t>
  </si>
  <si>
    <t>CG06</t>
  </si>
  <si>
    <t>DM01</t>
  </si>
  <si>
    <t>DM02</t>
  </si>
  <si>
    <t>DM03</t>
  </si>
  <si>
    <t>FG01</t>
  </si>
  <si>
    <t>NP01</t>
  </si>
  <si>
    <t>PG01</t>
  </si>
  <si>
    <t>MC01</t>
  </si>
  <si>
    <t>MC02</t>
  </si>
  <si>
    <t>AC01</t>
  </si>
  <si>
    <t>AC02</t>
  </si>
  <si>
    <t>AC03</t>
  </si>
  <si>
    <t>WG01</t>
  </si>
  <si>
    <t>CH01</t>
  </si>
  <si>
    <t>BR02</t>
  </si>
  <si>
    <t>BR03</t>
  </si>
  <si>
    <t>BR04</t>
  </si>
  <si>
    <t>GM02</t>
  </si>
  <si>
    <t>GM03</t>
  </si>
  <si>
    <t>Elevator B-S&amp;X Warehouse</t>
  </si>
  <si>
    <t>GM01</t>
  </si>
  <si>
    <t>BG01</t>
  </si>
  <si>
    <t>BR01</t>
  </si>
  <si>
    <t>Number of Possible Shipping Certificates</t>
  </si>
  <si>
    <t>Premium / Discount</t>
  </si>
  <si>
    <t>TriGen Ag Partners, LLC</t>
  </si>
  <si>
    <t>Ryder</t>
  </si>
  <si>
    <t>20 Cents per Bushel Discount</t>
  </si>
  <si>
    <t>Par</t>
  </si>
  <si>
    <t>3 Cents per Bushel Premium</t>
  </si>
  <si>
    <t>The Arthur Companies, Inc.</t>
  </si>
  <si>
    <t>Totals:</t>
  </si>
  <si>
    <t>Minneapolis/St Paul/Red Wing</t>
  </si>
  <si>
    <t>Paterson Grain, LLC</t>
  </si>
  <si>
    <t>TG01</t>
  </si>
  <si>
    <t>United Grain Corporation</t>
  </si>
  <si>
    <t>Bucyrus</t>
  </si>
  <si>
    <t>Mayville</t>
  </si>
  <si>
    <t xml:space="preserve">Last updated August 15, 2026. </t>
  </si>
  <si>
    <t>UG01</t>
  </si>
  <si>
    <t>UG02</t>
  </si>
  <si>
    <t>Total</t>
  </si>
  <si>
    <t>LC01</t>
  </si>
  <si>
    <t>Legacy Cooperative</t>
  </si>
  <si>
    <t>Bisbee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</si>
</sst>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8"/>
      <name val="Calibri"/>
      <family val="2"/>
      <scheme val="minor"/>
    </font>
    <font>
      <b/>
      <sz val="20"/>
      <color theme="0"/>
      <name val="Arial"/>
      <family val="2"/>
    </font>
    <font>
      <b/>
      <sz val="11"/>
      <color theme="0"/>
      <name val="Arial"/>
      <family val="2"/>
    </font>
    <font>
      <b/>
      <sz val="14"/>
      <color theme="0"/>
      <name val="Arial"/>
      <family val="2"/>
    </font>
    <font>
      <sz val="11"/>
      <color theme="1"/>
      <name val="Arial"/>
      <family val="2"/>
    </font>
    <font>
      <sz val="12"/>
      <color theme="0"/>
      <name val="Arial"/>
      <family val="2"/>
    </font>
    <font>
      <i/>
      <sz val="11"/>
      <color theme="1"/>
      <name val="Arial"/>
      <family val="2"/>
    </font>
    <font>
      <sz val="11"/>
      <color theme="0"/>
      <name val="Arial"/>
      <family val="2"/>
    </font>
    <font>
      <sz val="11"/>
      <color theme="0"/>
      <name val="Calibri"/>
      <family val="2"/>
      <scheme val="minor"/>
    </font>
    <font>
      <sz val="12"/>
      <color rgb="FFFFFFFF"/>
      <name val="Arial"/>
      <family val="2"/>
    </font>
    <font>
      <sz val="11"/>
      <color rgb="FF000000"/>
      <name val="Arial"/>
      <family val="2"/>
    </font>
    <font>
      <b/>
      <sz val="11"/>
      <color theme="1"/>
      <name val="Arial"/>
      <family val="2"/>
    </font>
  </fonts>
  <fills count="11">
    <fill>
      <patternFill patternType="none"/>
    </fill>
    <fill>
      <patternFill patternType="gray125"/>
    </fill>
    <fill>
      <patternFill patternType="solid">
        <fgColor rgb="FF2A8C2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1" tint="4.9989318521683403E-2"/>
        <bgColor indexed="64"/>
      </patternFill>
    </fill>
    <fill>
      <patternFill patternType="solid">
        <fgColor rgb="FFD9D9D9"/>
        <bgColor indexed="64"/>
      </patternFill>
    </fill>
    <fill>
      <patternFill patternType="solid">
        <fgColor rgb="FFC6E0B4"/>
        <bgColor indexed="64"/>
      </patternFill>
    </fill>
    <fill>
      <patternFill patternType="solid">
        <fgColor rgb="FFF2F2F2"/>
        <bgColor indexed="64"/>
      </patternFill>
    </fill>
    <fill>
      <patternFill patternType="solid">
        <fgColor theme="1"/>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89">
    <xf numFmtId="0" fontId="0" fillId="0" borderId="0" xfId="0"/>
    <xf numFmtId="0" fontId="0" fillId="6" borderId="0" xfId="0" applyFill="1"/>
    <xf numFmtId="0" fontId="0" fillId="0" borderId="0" xfId="0" applyAlignment="1">
      <alignment horizontal="center" vertical="center"/>
    </xf>
    <xf numFmtId="0" fontId="2" fillId="6" borderId="0" xfId="0" applyFont="1" applyFill="1" applyAlignment="1">
      <alignment vertical="center"/>
    </xf>
    <xf numFmtId="0" fontId="3" fillId="6" borderId="0" xfId="0" applyFont="1" applyFill="1"/>
    <xf numFmtId="0" fontId="4" fillId="2" borderId="0" xfId="0" applyFont="1" applyFill="1" applyAlignment="1">
      <alignment vertical="center"/>
    </xf>
    <xf numFmtId="0" fontId="5" fillId="2" borderId="0" xfId="0" applyFont="1" applyFill="1"/>
    <xf numFmtId="0" fontId="6" fillId="2" borderId="1" xfId="0" applyFont="1" applyFill="1" applyBorder="1" applyAlignment="1">
      <alignment vertical="center"/>
    </xf>
    <xf numFmtId="0" fontId="5" fillId="5" borderId="6" xfId="0" applyFont="1" applyFill="1" applyBorder="1" applyAlignment="1">
      <alignment vertical="center"/>
    </xf>
    <xf numFmtId="0" fontId="5" fillId="3" borderId="5" xfId="0" applyFont="1" applyFill="1" applyBorder="1" applyAlignment="1">
      <alignment horizontal="center" vertical="center"/>
    </xf>
    <xf numFmtId="3" fontId="5" fillId="3" borderId="5" xfId="0" applyNumberFormat="1" applyFont="1" applyFill="1" applyBorder="1" applyAlignment="1">
      <alignment horizontal="center" vertical="center"/>
    </xf>
    <xf numFmtId="0" fontId="5" fillId="4" borderId="5" xfId="0" applyFont="1" applyFill="1" applyBorder="1" applyAlignment="1">
      <alignment horizontal="center" vertical="center"/>
    </xf>
    <xf numFmtId="3" fontId="5" fillId="4" borderId="5" xfId="0" applyNumberFormat="1" applyFont="1" applyFill="1" applyBorder="1" applyAlignment="1">
      <alignment horizontal="center" vertical="center"/>
    </xf>
    <xf numFmtId="0" fontId="5" fillId="0" borderId="0" xfId="0" applyFont="1"/>
    <xf numFmtId="0" fontId="7" fillId="0" borderId="0" xfId="0" applyFont="1" applyAlignment="1">
      <alignment vertical="center"/>
    </xf>
    <xf numFmtId="0" fontId="8" fillId="6" borderId="0" xfId="0" applyFont="1" applyFill="1" applyAlignment="1">
      <alignment vertical="center"/>
    </xf>
    <xf numFmtId="0" fontId="8" fillId="6" borderId="0" xfId="0" applyFont="1" applyFill="1"/>
    <xf numFmtId="0" fontId="8" fillId="2" borderId="0" xfId="0" applyFont="1" applyFill="1" applyAlignment="1">
      <alignment vertical="center"/>
    </xf>
    <xf numFmtId="0" fontId="8" fillId="2" borderId="0" xfId="0" applyFont="1" applyFill="1"/>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4" borderId="7" xfId="0" applyFont="1" applyFill="1" applyBorder="1" applyAlignment="1">
      <alignment horizontal="center" vertical="center"/>
    </xf>
    <xf numFmtId="0" fontId="5" fillId="5" borderId="5" xfId="0" applyFont="1" applyFill="1" applyBorder="1" applyAlignment="1">
      <alignment horizontal="center" vertical="center"/>
    </xf>
    <xf numFmtId="0" fontId="3" fillId="6" borderId="0" xfId="0" applyFont="1" applyFill="1" applyAlignment="1">
      <alignment vertical="center"/>
    </xf>
    <xf numFmtId="0" fontId="5" fillId="4" borderId="8" xfId="0" applyFont="1" applyFill="1" applyBorder="1" applyAlignment="1">
      <alignment horizontal="center" vertical="center"/>
    </xf>
    <xf numFmtId="0" fontId="5" fillId="4" borderId="4" xfId="0" applyFont="1" applyFill="1" applyBorder="1" applyAlignment="1">
      <alignment horizontal="center" vertical="center"/>
    </xf>
    <xf numFmtId="3" fontId="5" fillId="4" borderId="4"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3" fontId="5" fillId="3" borderId="11" xfId="0" applyNumberFormat="1" applyFont="1" applyFill="1" applyBorder="1" applyAlignment="1">
      <alignment horizontal="center" vertical="center"/>
    </xf>
    <xf numFmtId="0" fontId="5" fillId="3" borderId="12" xfId="0" applyFont="1" applyFill="1" applyBorder="1" applyAlignment="1">
      <alignment horizontal="center" vertical="center"/>
    </xf>
    <xf numFmtId="0" fontId="5" fillId="5" borderId="15" xfId="0" applyFont="1" applyFill="1" applyBorder="1" applyAlignment="1">
      <alignment horizontal="center" vertical="center"/>
    </xf>
    <xf numFmtId="0" fontId="5" fillId="5" borderId="13" xfId="0" applyFont="1" applyFill="1" applyBorder="1" applyAlignment="1">
      <alignment horizontal="center" vertical="center"/>
    </xf>
    <xf numFmtId="0" fontId="5" fillId="5" borderId="14" xfId="0" applyFont="1" applyFill="1" applyBorder="1" applyAlignment="1">
      <alignment horizontal="center" vertical="center"/>
    </xf>
    <xf numFmtId="0" fontId="5" fillId="6" borderId="0" xfId="0" applyFont="1" applyFill="1"/>
    <xf numFmtId="0" fontId="6" fillId="2" borderId="2" xfId="0" applyFont="1" applyFill="1" applyBorder="1" applyAlignment="1">
      <alignment horizontal="center" vertical="center" wrapText="1"/>
    </xf>
    <xf numFmtId="3" fontId="5" fillId="3" borderId="5" xfId="0" applyNumberFormat="1" applyFont="1" applyFill="1" applyBorder="1" applyAlignment="1">
      <alignment horizontal="center" vertical="center" wrapText="1"/>
    </xf>
    <xf numFmtId="0" fontId="5" fillId="7" borderId="5" xfId="0" applyFont="1" applyFill="1" applyBorder="1" applyAlignment="1">
      <alignment horizontal="center" vertical="center"/>
    </xf>
    <xf numFmtId="0" fontId="5" fillId="5" borderId="17" xfId="0" applyFont="1" applyFill="1" applyBorder="1" applyAlignment="1">
      <alignment horizontal="center" vertical="center"/>
    </xf>
    <xf numFmtId="0" fontId="5" fillId="4" borderId="17" xfId="0" applyFont="1" applyFill="1" applyBorder="1" applyAlignment="1">
      <alignment horizontal="center" vertical="center"/>
    </xf>
    <xf numFmtId="3" fontId="5" fillId="4" borderId="17" xfId="0" applyNumberFormat="1" applyFont="1" applyFill="1" applyBorder="1" applyAlignment="1">
      <alignment horizontal="center" vertical="center"/>
    </xf>
    <xf numFmtId="0" fontId="5" fillId="4" borderId="18" xfId="0" applyFont="1" applyFill="1" applyBorder="1" applyAlignment="1">
      <alignment horizontal="center" vertical="center"/>
    </xf>
    <xf numFmtId="3" fontId="8" fillId="0" borderId="0" xfId="0" applyNumberFormat="1" applyFont="1"/>
    <xf numFmtId="3" fontId="9" fillId="0" borderId="0" xfId="0" applyNumberFormat="1" applyFont="1"/>
    <xf numFmtId="0" fontId="5" fillId="8" borderId="5" xfId="0" applyFont="1" applyFill="1" applyBorder="1" applyAlignment="1">
      <alignment horizontal="center" vertical="center"/>
    </xf>
    <xf numFmtId="0" fontId="5" fillId="8" borderId="4" xfId="0" applyFont="1" applyFill="1" applyBorder="1" applyAlignment="1">
      <alignment horizontal="center" vertical="center"/>
    </xf>
    <xf numFmtId="0" fontId="5" fillId="8" borderId="11" xfId="0" applyFont="1" applyFill="1" applyBorder="1" applyAlignment="1">
      <alignment horizontal="center" vertical="center"/>
    </xf>
    <xf numFmtId="0" fontId="5" fillId="8" borderId="13" xfId="0" applyFont="1" applyFill="1" applyBorder="1" applyAlignment="1">
      <alignment horizontal="center" vertical="center"/>
    </xf>
    <xf numFmtId="0" fontId="5" fillId="5" borderId="20" xfId="0" applyFont="1" applyFill="1" applyBorder="1" applyAlignment="1">
      <alignment vertical="center"/>
    </xf>
    <xf numFmtId="0" fontId="5" fillId="3" borderId="14" xfId="0" applyFont="1" applyFill="1" applyBorder="1" applyAlignment="1">
      <alignment horizontal="center" vertical="center"/>
    </xf>
    <xf numFmtId="3" fontId="5" fillId="3" borderId="14" xfId="0" applyNumberFormat="1" applyFont="1" applyFill="1" applyBorder="1" applyAlignment="1">
      <alignment horizontal="center" vertical="center"/>
    </xf>
    <xf numFmtId="0" fontId="8" fillId="2" borderId="21" xfId="0" applyFont="1" applyFill="1" applyBorder="1" applyAlignment="1">
      <alignment vertical="center"/>
    </xf>
    <xf numFmtId="0" fontId="9" fillId="2" borderId="22" xfId="0" applyFont="1" applyFill="1" applyBorder="1" applyAlignment="1">
      <alignment horizontal="center"/>
    </xf>
    <xf numFmtId="3" fontId="9" fillId="2" borderId="22" xfId="0" applyNumberFormat="1" applyFont="1" applyFill="1" applyBorder="1" applyAlignment="1">
      <alignment horizontal="center"/>
    </xf>
    <xf numFmtId="0" fontId="10" fillId="2" borderId="1" xfId="0" applyFont="1" applyFill="1" applyBorder="1" applyAlignment="1">
      <alignment vertical="center" wrapText="1"/>
    </xf>
    <xf numFmtId="0" fontId="10" fillId="2" borderId="2" xfId="0" applyFont="1" applyFill="1" applyBorder="1" applyAlignment="1">
      <alignment horizontal="center" vertical="center" wrapText="1"/>
    </xf>
    <xf numFmtId="0" fontId="11" fillId="8" borderId="23" xfId="0" applyFont="1" applyFill="1" applyBorder="1" applyAlignment="1">
      <alignment vertical="center"/>
    </xf>
    <xf numFmtId="0" fontId="11" fillId="7" borderId="24" xfId="0" applyFont="1" applyFill="1" applyBorder="1" applyAlignment="1">
      <alignment horizontal="center" vertical="center"/>
    </xf>
    <xf numFmtId="3" fontId="11" fillId="7" borderId="24" xfId="0" applyNumberFormat="1" applyFont="1" applyFill="1" applyBorder="1" applyAlignment="1">
      <alignment horizontal="center" vertical="center"/>
    </xf>
    <xf numFmtId="0" fontId="11" fillId="9" borderId="24" xfId="0" applyFont="1" applyFill="1" applyBorder="1" applyAlignment="1">
      <alignment horizontal="center" vertical="center"/>
    </xf>
    <xf numFmtId="3" fontId="11" fillId="9" borderId="24" xfId="0" applyNumberFormat="1" applyFont="1" applyFill="1" applyBorder="1" applyAlignment="1">
      <alignment horizontal="center" vertical="center"/>
    </xf>
    <xf numFmtId="0" fontId="9" fillId="2" borderId="22" xfId="0" applyFont="1" applyFill="1" applyBorder="1" applyAlignment="1">
      <alignment horizontal="center" vertical="center"/>
    </xf>
    <xf numFmtId="3" fontId="9" fillId="2" borderId="22" xfId="0" applyNumberFormat="1" applyFont="1" applyFill="1" applyBorder="1" applyAlignment="1">
      <alignment horizontal="center" vertical="center"/>
    </xf>
    <xf numFmtId="0" fontId="5" fillId="7" borderId="14" xfId="0" applyFont="1" applyFill="1" applyBorder="1" applyAlignment="1">
      <alignment horizontal="center" vertical="center"/>
    </xf>
    <xf numFmtId="3" fontId="5" fillId="7" borderId="14" xfId="0" applyNumberFormat="1" applyFont="1" applyFill="1" applyBorder="1" applyAlignment="1">
      <alignment horizontal="center" vertical="center"/>
    </xf>
    <xf numFmtId="0" fontId="5" fillId="7" borderId="25" xfId="0" applyFont="1" applyFill="1" applyBorder="1" applyAlignment="1">
      <alignment horizontal="center" vertical="center"/>
    </xf>
    <xf numFmtId="0" fontId="5" fillId="3" borderId="13" xfId="0" applyFont="1" applyFill="1" applyBorder="1" applyAlignment="1">
      <alignment horizontal="center" vertical="center"/>
    </xf>
    <xf numFmtId="3" fontId="5" fillId="3" borderId="13" xfId="0" applyNumberFormat="1" applyFont="1" applyFill="1" applyBorder="1" applyAlignment="1">
      <alignment horizontal="center" vertical="center"/>
    </xf>
    <xf numFmtId="0" fontId="5" fillId="3" borderId="29" xfId="0" applyFont="1" applyFill="1" applyBorder="1" applyAlignment="1">
      <alignment horizontal="center" vertical="center"/>
    </xf>
    <xf numFmtId="0" fontId="5" fillId="4" borderId="13" xfId="0" applyFont="1" applyFill="1" applyBorder="1" applyAlignment="1">
      <alignment horizontal="center" vertical="center"/>
    </xf>
    <xf numFmtId="3" fontId="5" fillId="4" borderId="13" xfId="0" applyNumberFormat="1" applyFont="1" applyFill="1" applyBorder="1" applyAlignment="1">
      <alignment horizontal="center" vertical="center"/>
    </xf>
    <xf numFmtId="0" fontId="5" fillId="4" borderId="29" xfId="0" applyFont="1" applyFill="1" applyBorder="1" applyAlignment="1">
      <alignment horizontal="center" vertical="center"/>
    </xf>
    <xf numFmtId="0" fontId="5" fillId="5" borderId="19" xfId="0" applyFont="1" applyFill="1" applyBorder="1" applyAlignment="1">
      <alignment horizontal="center" vertical="center"/>
    </xf>
    <xf numFmtId="0" fontId="5" fillId="3" borderId="19" xfId="0" applyFont="1" applyFill="1" applyBorder="1" applyAlignment="1">
      <alignment horizontal="center" vertical="center"/>
    </xf>
    <xf numFmtId="3" fontId="5" fillId="3" borderId="19" xfId="0" applyNumberFormat="1" applyFont="1" applyFill="1" applyBorder="1" applyAlignment="1">
      <alignment horizontal="center" vertical="center"/>
    </xf>
    <xf numFmtId="0" fontId="5" fillId="3" borderId="27" xfId="0" applyFont="1" applyFill="1" applyBorder="1" applyAlignment="1">
      <alignment horizontal="center" vertical="center"/>
    </xf>
    <xf numFmtId="0" fontId="12" fillId="5" borderId="6" xfId="0" applyFont="1" applyFill="1" applyBorder="1" applyAlignment="1">
      <alignment vertical="center"/>
    </xf>
    <xf numFmtId="0" fontId="12" fillId="4" borderId="5" xfId="0" applyFont="1" applyFill="1" applyBorder="1" applyAlignment="1">
      <alignment horizontal="center" vertical="center"/>
    </xf>
    <xf numFmtId="3" fontId="12" fillId="4" borderId="5" xfId="0" applyNumberFormat="1" applyFont="1" applyFill="1" applyBorder="1" applyAlignment="1">
      <alignment horizontal="center" vertical="center"/>
    </xf>
    <xf numFmtId="3" fontId="5" fillId="10" borderId="5" xfId="0" applyNumberFormat="1" applyFont="1" applyFill="1" applyBorder="1" applyAlignment="1">
      <alignment horizontal="center" vertical="center"/>
    </xf>
    <xf numFmtId="0" fontId="5" fillId="0" borderId="6"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2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2A8C24"/>
      <color rgb="FFC6E0B4"/>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
  <sheetViews>
    <sheetView tabSelected="1" zoomScale="75" zoomScaleNormal="90" workbookViewId="0">
      <selection activeCell="I7" sqref="I7"/>
    </sheetView>
  </sheetViews>
  <sheetFormatPr defaultRowHeight="15" x14ac:dyDescent="0.25"/>
  <cols>
    <col min="1" max="1" width="29.140625" customWidth="1"/>
    <col min="2" max="2" width="24.85546875" customWidth="1"/>
    <col min="3" max="3" width="29.5703125" customWidth="1"/>
    <col min="4" max="4" width="33.5703125" customWidth="1"/>
    <col min="5" max="5" width="28.5703125" bestFit="1" customWidth="1"/>
  </cols>
  <sheetData>
    <row r="1" spans="1:5" ht="56.1" customHeight="1" x14ac:dyDescent="0.25">
      <c r="A1" s="1" t="e" vm="1">
        <v>#VALUE!</v>
      </c>
      <c r="B1" s="1"/>
      <c r="C1" s="1"/>
      <c r="D1" s="1"/>
      <c r="E1" s="1"/>
    </row>
    <row r="2" spans="1:5" ht="39.950000000000003" customHeight="1" x14ac:dyDescent="0.25">
      <c r="A2" s="3" t="s">
        <v>32</v>
      </c>
      <c r="B2" s="4"/>
      <c r="C2" s="4"/>
      <c r="D2" s="4"/>
      <c r="E2" s="4"/>
    </row>
    <row r="3" spans="1:5" ht="35.1" customHeight="1" thickBot="1" x14ac:dyDescent="0.3">
      <c r="A3" s="5" t="s">
        <v>4</v>
      </c>
      <c r="B3" s="6"/>
      <c r="C3" s="6"/>
      <c r="D3" s="6"/>
      <c r="E3" s="6"/>
    </row>
    <row r="4" spans="1:5" ht="35.1" customHeight="1" thickBot="1" x14ac:dyDescent="0.3">
      <c r="A4" s="7" t="s">
        <v>0</v>
      </c>
      <c r="B4" s="39" t="s">
        <v>95</v>
      </c>
      <c r="C4" s="39" t="s">
        <v>157</v>
      </c>
      <c r="D4" s="39" t="s">
        <v>92</v>
      </c>
      <c r="E4" s="20" t="s">
        <v>158</v>
      </c>
    </row>
    <row r="5" spans="1:5" ht="35.1" customHeight="1" x14ac:dyDescent="0.25">
      <c r="A5" s="8" t="s">
        <v>1</v>
      </c>
      <c r="B5" s="9">
        <v>54</v>
      </c>
      <c r="C5" s="10">
        <v>37418</v>
      </c>
      <c r="D5" s="10">
        <v>187179320</v>
      </c>
      <c r="E5" s="40" t="s">
        <v>161</v>
      </c>
    </row>
    <row r="6" spans="1:5" ht="35.1" customHeight="1" x14ac:dyDescent="0.25">
      <c r="A6" s="8" t="s">
        <v>166</v>
      </c>
      <c r="B6" s="11">
        <v>7</v>
      </c>
      <c r="C6" s="12">
        <v>5692</v>
      </c>
      <c r="D6" s="12">
        <v>28470000</v>
      </c>
      <c r="E6" s="12" t="s">
        <v>162</v>
      </c>
    </row>
    <row r="7" spans="1:5" ht="34.5" customHeight="1" x14ac:dyDescent="0.25">
      <c r="A7" s="8" t="s">
        <v>3</v>
      </c>
      <c r="B7" s="11">
        <v>3</v>
      </c>
      <c r="C7" s="12">
        <v>7134</v>
      </c>
      <c r="D7" s="12">
        <v>35678000</v>
      </c>
      <c r="E7" s="12" t="s">
        <v>163</v>
      </c>
    </row>
    <row r="8" spans="1:5" ht="34.5" customHeight="1" x14ac:dyDescent="0.25">
      <c r="A8" s="80" t="s">
        <v>175</v>
      </c>
      <c r="B8" s="81">
        <f>SUM(B5:B7)</f>
        <v>64</v>
      </c>
      <c r="C8" s="82">
        <f>SUM(C5:C7)</f>
        <v>50244</v>
      </c>
      <c r="D8" s="82">
        <f>SUM(D5:D7)</f>
        <v>251327320</v>
      </c>
      <c r="E8" s="83"/>
    </row>
    <row r="9" spans="1:5" x14ac:dyDescent="0.25">
      <c r="A9" s="13"/>
      <c r="B9" s="13"/>
      <c r="C9" s="13"/>
      <c r="D9" s="13"/>
    </row>
    <row r="10" spans="1:5" x14ac:dyDescent="0.25">
      <c r="A10" s="14" t="s">
        <v>172</v>
      </c>
      <c r="B10" s="13"/>
      <c r="C10" s="13"/>
      <c r="D10" s="13"/>
    </row>
    <row r="11" spans="1:5" x14ac:dyDescent="0.25">
      <c r="A11" s="14" t="s">
        <v>94</v>
      </c>
      <c r="B11" s="13"/>
      <c r="C11" s="13"/>
      <c r="D11" s="13"/>
    </row>
    <row r="12" spans="1:5" x14ac:dyDescent="0.25">
      <c r="A12" s="14" t="s">
        <v>93</v>
      </c>
      <c r="B12" s="13"/>
      <c r="C12" s="13"/>
      <c r="D12" s="13"/>
    </row>
  </sheetData>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B1551-13BB-43A1-A2D6-64234F93033C}">
  <dimension ref="A1:H11"/>
  <sheetViews>
    <sheetView workbookViewId="0">
      <selection activeCell="A7" sqref="A7:D11"/>
    </sheetView>
  </sheetViews>
  <sheetFormatPr defaultRowHeight="15" x14ac:dyDescent="0.25"/>
  <cols>
    <col min="1" max="1" width="29.85546875" customWidth="1"/>
    <col min="2" max="2" width="16.42578125" customWidth="1"/>
    <col min="3" max="3" width="22.42578125" customWidth="1"/>
    <col min="4" max="4" width="19.85546875" customWidth="1"/>
    <col min="6" max="6" width="19.42578125" customWidth="1"/>
    <col min="7" max="7" width="13.85546875" customWidth="1"/>
    <col min="8" max="8" width="10.5703125" bestFit="1" customWidth="1"/>
  </cols>
  <sheetData>
    <row r="1" spans="1:8" ht="90.75" thickBot="1" x14ac:dyDescent="0.3">
      <c r="A1" s="7" t="s">
        <v>0</v>
      </c>
      <c r="B1" s="39" t="s">
        <v>95</v>
      </c>
      <c r="C1" s="39" t="s">
        <v>157</v>
      </c>
      <c r="D1" s="39" t="s">
        <v>92</v>
      </c>
      <c r="F1" s="58" t="s">
        <v>0</v>
      </c>
      <c r="G1" s="59" t="s">
        <v>95</v>
      </c>
      <c r="H1" s="59" t="s">
        <v>92</v>
      </c>
    </row>
    <row r="2" spans="1:8" ht="15.75" thickBot="1" x14ac:dyDescent="0.3">
      <c r="A2" s="8" t="s">
        <v>1</v>
      </c>
      <c r="B2" s="9">
        <v>47</v>
      </c>
      <c r="C2" s="10">
        <v>30494</v>
      </c>
      <c r="D2" s="10">
        <v>152548000</v>
      </c>
      <c r="F2" s="60" t="s">
        <v>2</v>
      </c>
      <c r="G2" s="61">
        <v>9</v>
      </c>
      <c r="H2" s="62">
        <v>37174000</v>
      </c>
    </row>
    <row r="3" spans="1:8" ht="15.75" thickBot="1" x14ac:dyDescent="0.3">
      <c r="A3" s="8" t="s">
        <v>2</v>
      </c>
      <c r="B3" s="11">
        <v>7</v>
      </c>
      <c r="C3" s="12">
        <v>5692</v>
      </c>
      <c r="D3" s="12">
        <v>28470000</v>
      </c>
      <c r="F3" s="60" t="s">
        <v>3</v>
      </c>
      <c r="G3" s="63">
        <v>3</v>
      </c>
      <c r="H3" s="64">
        <v>35678000</v>
      </c>
    </row>
    <row r="4" spans="1:8" ht="15.75" thickBot="1" x14ac:dyDescent="0.3">
      <c r="A4" s="52" t="s">
        <v>3</v>
      </c>
      <c r="B4" s="53">
        <v>3</v>
      </c>
      <c r="C4" s="54">
        <v>7134</v>
      </c>
      <c r="D4" s="54">
        <v>35678000</v>
      </c>
      <c r="F4" s="55" t="s">
        <v>165</v>
      </c>
      <c r="G4" s="65">
        <f>SUM(G2:G3)</f>
        <v>12</v>
      </c>
      <c r="H4" s="66">
        <f>SUM(H2:H3)</f>
        <v>72852000</v>
      </c>
    </row>
    <row r="5" spans="1:8" ht="15.75" thickBot="1" x14ac:dyDescent="0.3">
      <c r="A5" s="55" t="s">
        <v>165</v>
      </c>
      <c r="B5" s="56">
        <f>SUM(B2:B4)</f>
        <v>57</v>
      </c>
      <c r="C5" s="57">
        <f>SUM(C2:C4)</f>
        <v>43320</v>
      </c>
      <c r="D5" s="57">
        <f>SUM(D2:D4)</f>
        <v>216696000</v>
      </c>
    </row>
    <row r="6" spans="1:8" ht="15.75" thickBot="1" x14ac:dyDescent="0.3"/>
    <row r="7" spans="1:8" ht="45.75" thickBot="1" x14ac:dyDescent="0.3">
      <c r="A7" s="7" t="s">
        <v>0</v>
      </c>
      <c r="B7" s="39" t="s">
        <v>95</v>
      </c>
      <c r="C7" s="39" t="s">
        <v>157</v>
      </c>
      <c r="D7" s="39" t="s">
        <v>92</v>
      </c>
    </row>
    <row r="8" spans="1:8" x14ac:dyDescent="0.25">
      <c r="A8" s="8" t="s">
        <v>1</v>
      </c>
      <c r="B8" s="9">
        <v>52</v>
      </c>
      <c r="C8" s="10">
        <v>35359</v>
      </c>
      <c r="D8" s="10">
        <v>176882000</v>
      </c>
    </row>
    <row r="9" spans="1:8" x14ac:dyDescent="0.25">
      <c r="A9" s="8" t="s">
        <v>2</v>
      </c>
      <c r="B9" s="11">
        <v>7</v>
      </c>
      <c r="C9" s="12">
        <v>5692</v>
      </c>
      <c r="D9" s="12">
        <v>28470000</v>
      </c>
    </row>
    <row r="10" spans="1:8" ht="15.75" thickBot="1" x14ac:dyDescent="0.3">
      <c r="A10" s="52" t="s">
        <v>3</v>
      </c>
      <c r="B10" s="53">
        <v>3</v>
      </c>
      <c r="C10" s="54">
        <v>7134</v>
      </c>
      <c r="D10" s="54">
        <v>35678000</v>
      </c>
    </row>
    <row r="11" spans="1:8" ht="15.75" thickBot="1" x14ac:dyDescent="0.3">
      <c r="A11" s="55" t="s">
        <v>165</v>
      </c>
      <c r="B11" s="56">
        <f>SUM(B8:B10)</f>
        <v>62</v>
      </c>
      <c r="C11" s="57">
        <f>SUM(C8:C10)</f>
        <v>48185</v>
      </c>
      <c r="D11" s="57">
        <f>SUM(D8:D10)</f>
        <v>241030000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6E562-9B48-4C04-ACFA-8B67054870AB}">
  <dimension ref="A1:F59"/>
  <sheetViews>
    <sheetView topLeftCell="A48" zoomScale="80" zoomScaleNormal="80" workbookViewId="0">
      <selection activeCell="D5" sqref="D5:D58"/>
    </sheetView>
  </sheetViews>
  <sheetFormatPr defaultRowHeight="15" x14ac:dyDescent="0.25"/>
  <cols>
    <col min="1" max="1" width="19.5703125" style="13" customWidth="1"/>
    <col min="2" max="2" width="32.85546875" style="13" bestFit="1" customWidth="1"/>
    <col min="3" max="3" width="23.42578125" style="13" bestFit="1" customWidth="1"/>
    <col min="4" max="4" width="30.5703125" style="13" customWidth="1"/>
    <col min="5" max="5" width="30.5703125" style="13" bestFit="1" customWidth="1"/>
    <col min="6" max="6" width="21.140625" style="13" bestFit="1" customWidth="1"/>
  </cols>
  <sheetData>
    <row r="1" spans="1:6" ht="51" customHeight="1" x14ac:dyDescent="0.25">
      <c r="A1" s="1" t="e" vm="1">
        <v>#VALUE!</v>
      </c>
      <c r="B1" s="38"/>
      <c r="C1" s="38"/>
      <c r="D1" s="38"/>
      <c r="E1" s="38"/>
      <c r="F1" s="38"/>
    </row>
    <row r="2" spans="1:6" ht="40.5" customHeight="1" x14ac:dyDescent="0.25">
      <c r="A2" s="3" t="s">
        <v>4</v>
      </c>
      <c r="B2" s="15"/>
      <c r="C2" s="16"/>
      <c r="D2" s="16"/>
      <c r="E2" s="16"/>
      <c r="F2" s="16"/>
    </row>
    <row r="3" spans="1:6" s="2" customFormat="1" ht="30.6" customHeight="1" thickBot="1" x14ac:dyDescent="0.25">
      <c r="A3" s="5" t="s">
        <v>34</v>
      </c>
      <c r="B3" s="17"/>
      <c r="C3" s="18"/>
      <c r="D3" s="6"/>
      <c r="E3" s="6"/>
      <c r="F3" s="6"/>
    </row>
    <row r="4" spans="1:6" s="2" customFormat="1" ht="30.6" customHeight="1" thickBot="1" x14ac:dyDescent="0.3">
      <c r="A4" s="19" t="s">
        <v>26</v>
      </c>
      <c r="B4" s="20" t="s">
        <v>7</v>
      </c>
      <c r="C4" s="20" t="s">
        <v>6</v>
      </c>
      <c r="D4" s="20" t="s">
        <v>33</v>
      </c>
      <c r="E4" s="20" t="s">
        <v>8</v>
      </c>
      <c r="F4" s="21" t="s">
        <v>21</v>
      </c>
    </row>
    <row r="5" spans="1:6" s="2" customFormat="1" ht="30.6" customHeight="1" x14ac:dyDescent="0.25">
      <c r="A5" s="84" t="s">
        <v>96</v>
      </c>
      <c r="B5" s="35" t="s">
        <v>9</v>
      </c>
      <c r="C5" s="9" t="s">
        <v>35</v>
      </c>
      <c r="D5" s="10">
        <v>2833000</v>
      </c>
      <c r="E5" s="10">
        <v>566</v>
      </c>
      <c r="F5" s="23" t="s">
        <v>24</v>
      </c>
    </row>
    <row r="6" spans="1:6" s="2" customFormat="1" ht="30.6" customHeight="1" x14ac:dyDescent="0.25">
      <c r="A6" s="84" t="s">
        <v>97</v>
      </c>
      <c r="B6" s="25"/>
      <c r="C6" s="11" t="s">
        <v>36</v>
      </c>
      <c r="D6" s="12">
        <v>3312000</v>
      </c>
      <c r="E6" s="12">
        <v>662</v>
      </c>
      <c r="F6" s="24" t="s">
        <v>24</v>
      </c>
    </row>
    <row r="7" spans="1:6" s="2" customFormat="1" ht="30.6" customHeight="1" x14ac:dyDescent="0.25">
      <c r="A7" s="84" t="s">
        <v>100</v>
      </c>
      <c r="B7" s="36" t="s">
        <v>37</v>
      </c>
      <c r="C7" s="9" t="s">
        <v>38</v>
      </c>
      <c r="D7" s="10">
        <v>4805000</v>
      </c>
      <c r="E7" s="10">
        <v>961</v>
      </c>
      <c r="F7" s="23" t="s">
        <v>24</v>
      </c>
    </row>
    <row r="8" spans="1:6" s="2" customFormat="1" ht="30.6" customHeight="1" x14ac:dyDescent="0.25">
      <c r="A8" s="84" t="s">
        <v>99</v>
      </c>
      <c r="B8" s="37"/>
      <c r="C8" s="11" t="s">
        <v>39</v>
      </c>
      <c r="D8" s="12">
        <v>2322000</v>
      </c>
      <c r="E8" s="12">
        <v>464</v>
      </c>
      <c r="F8" s="24" t="s">
        <v>24</v>
      </c>
    </row>
    <row r="9" spans="1:6" s="2" customFormat="1" ht="30.6" customHeight="1" x14ac:dyDescent="0.25">
      <c r="A9" s="84" t="s">
        <v>101</v>
      </c>
      <c r="B9" s="37"/>
      <c r="C9" s="9" t="s">
        <v>40</v>
      </c>
      <c r="D9" s="10">
        <v>2779000</v>
      </c>
      <c r="E9" s="10">
        <v>555</v>
      </c>
      <c r="F9" s="23" t="s">
        <v>24</v>
      </c>
    </row>
    <row r="10" spans="1:6" s="2" customFormat="1" ht="30.6" customHeight="1" x14ac:dyDescent="0.25">
      <c r="A10" s="84" t="s">
        <v>102</v>
      </c>
      <c r="B10" s="25"/>
      <c r="C10" s="11" t="s">
        <v>41</v>
      </c>
      <c r="D10" s="12">
        <v>3586000</v>
      </c>
      <c r="E10" s="12">
        <v>717</v>
      </c>
      <c r="F10" s="24" t="s">
        <v>24</v>
      </c>
    </row>
    <row r="11" spans="1:6" s="2" customFormat="1" ht="30.6" customHeight="1" x14ac:dyDescent="0.25">
      <c r="A11" s="84" t="s">
        <v>103</v>
      </c>
      <c r="B11" s="36" t="s">
        <v>16</v>
      </c>
      <c r="C11" s="9" t="s">
        <v>49</v>
      </c>
      <c r="D11" s="10">
        <v>8592000</v>
      </c>
      <c r="E11" s="10">
        <v>1718</v>
      </c>
      <c r="F11" s="23" t="s">
        <v>24</v>
      </c>
    </row>
    <row r="12" spans="1:6" s="2" customFormat="1" ht="30.6" customHeight="1" x14ac:dyDescent="0.25">
      <c r="A12" s="84" t="s">
        <v>104</v>
      </c>
      <c r="B12" s="37"/>
      <c r="C12" s="11" t="s">
        <v>50</v>
      </c>
      <c r="D12" s="12">
        <v>1089000</v>
      </c>
      <c r="E12" s="12">
        <v>217</v>
      </c>
      <c r="F12" s="24" t="s">
        <v>24</v>
      </c>
    </row>
    <row r="13" spans="1:6" s="2" customFormat="1" ht="30.6" customHeight="1" x14ac:dyDescent="0.25">
      <c r="A13" s="84" t="s">
        <v>105</v>
      </c>
      <c r="B13" s="37"/>
      <c r="C13" s="9" t="s">
        <v>51</v>
      </c>
      <c r="D13" s="10">
        <v>2645000</v>
      </c>
      <c r="E13" s="10">
        <v>529</v>
      </c>
      <c r="F13" s="23" t="s">
        <v>24</v>
      </c>
    </row>
    <row r="14" spans="1:6" s="2" customFormat="1" ht="30.6" customHeight="1" x14ac:dyDescent="0.25">
      <c r="A14" s="84" t="s">
        <v>106</v>
      </c>
      <c r="B14" s="37"/>
      <c r="C14" s="11" t="s">
        <v>52</v>
      </c>
      <c r="D14" s="12">
        <v>1166000</v>
      </c>
      <c r="E14" s="12">
        <v>233</v>
      </c>
      <c r="F14" s="24" t="s">
        <v>24</v>
      </c>
    </row>
    <row r="15" spans="1:6" s="2" customFormat="1" ht="30.6" customHeight="1" x14ac:dyDescent="0.25">
      <c r="A15" s="84" t="s">
        <v>107</v>
      </c>
      <c r="B15" s="37"/>
      <c r="C15" s="9" t="s">
        <v>53</v>
      </c>
      <c r="D15" s="10">
        <v>2495000</v>
      </c>
      <c r="E15" s="10">
        <v>499</v>
      </c>
      <c r="F15" s="23" t="s">
        <v>24</v>
      </c>
    </row>
    <row r="16" spans="1:6" s="2" customFormat="1" ht="30.6" customHeight="1" x14ac:dyDescent="0.25">
      <c r="A16" s="84" t="s">
        <v>108</v>
      </c>
      <c r="B16" s="37"/>
      <c r="C16" s="11" t="s">
        <v>54</v>
      </c>
      <c r="D16" s="12">
        <v>1803000</v>
      </c>
      <c r="E16" s="12">
        <v>360</v>
      </c>
      <c r="F16" s="24" t="s">
        <v>24</v>
      </c>
    </row>
    <row r="17" spans="1:6" s="2" customFormat="1" ht="30.6" customHeight="1" x14ac:dyDescent="0.25">
      <c r="A17" s="84" t="s">
        <v>109</v>
      </c>
      <c r="B17" s="37"/>
      <c r="C17" s="9" t="s">
        <v>55</v>
      </c>
      <c r="D17" s="10">
        <v>6636000</v>
      </c>
      <c r="E17" s="10">
        <v>1327</v>
      </c>
      <c r="F17" s="23" t="s">
        <v>24</v>
      </c>
    </row>
    <row r="18" spans="1:6" s="2" customFormat="1" ht="30.6" customHeight="1" x14ac:dyDescent="0.25">
      <c r="A18" s="84" t="s">
        <v>110</v>
      </c>
      <c r="B18" s="37"/>
      <c r="C18" s="11" t="s">
        <v>56</v>
      </c>
      <c r="D18" s="12">
        <v>2808000</v>
      </c>
      <c r="E18" s="12">
        <v>561</v>
      </c>
      <c r="F18" s="24" t="s">
        <v>24</v>
      </c>
    </row>
    <row r="19" spans="1:6" s="2" customFormat="1" ht="30.6" customHeight="1" x14ac:dyDescent="0.25">
      <c r="A19" s="84" t="s">
        <v>111</v>
      </c>
      <c r="B19" s="37"/>
      <c r="C19" s="9" t="s">
        <v>57</v>
      </c>
      <c r="D19" s="10">
        <v>4633000</v>
      </c>
      <c r="E19" s="10">
        <v>926</v>
      </c>
      <c r="F19" s="23" t="s">
        <v>24</v>
      </c>
    </row>
    <row r="20" spans="1:6" s="2" customFormat="1" ht="30.6" customHeight="1" x14ac:dyDescent="0.25">
      <c r="A20" s="84" t="s">
        <v>112</v>
      </c>
      <c r="B20" s="37"/>
      <c r="C20" s="11" t="s">
        <v>58</v>
      </c>
      <c r="D20" s="12">
        <v>6236000</v>
      </c>
      <c r="E20" s="12">
        <v>1247</v>
      </c>
      <c r="F20" s="24" t="s">
        <v>24</v>
      </c>
    </row>
    <row r="21" spans="1:6" s="2" customFormat="1" ht="30.6" customHeight="1" x14ac:dyDescent="0.25">
      <c r="A21" s="84" t="s">
        <v>113</v>
      </c>
      <c r="B21" s="37"/>
      <c r="C21" s="9" t="s">
        <v>59</v>
      </c>
      <c r="D21" s="10">
        <v>2491000</v>
      </c>
      <c r="E21" s="10">
        <v>498</v>
      </c>
      <c r="F21" s="23" t="s">
        <v>24</v>
      </c>
    </row>
    <row r="22" spans="1:6" s="2" customFormat="1" ht="30.6" customHeight="1" x14ac:dyDescent="0.25">
      <c r="A22" s="84" t="s">
        <v>114</v>
      </c>
      <c r="B22" s="37"/>
      <c r="C22" s="11" t="s">
        <v>60</v>
      </c>
      <c r="D22" s="12">
        <v>2486000</v>
      </c>
      <c r="E22" s="12">
        <v>497</v>
      </c>
      <c r="F22" s="24" t="s">
        <v>24</v>
      </c>
    </row>
    <row r="23" spans="1:6" s="2" customFormat="1" ht="30.6" customHeight="1" x14ac:dyDescent="0.25">
      <c r="A23" s="84" t="s">
        <v>115</v>
      </c>
      <c r="B23" s="37"/>
      <c r="C23" s="9" t="s">
        <v>61</v>
      </c>
      <c r="D23" s="10">
        <v>5962000</v>
      </c>
      <c r="E23" s="10">
        <v>1192</v>
      </c>
      <c r="F23" s="23" t="s">
        <v>24</v>
      </c>
    </row>
    <row r="24" spans="1:6" s="2" customFormat="1" ht="30.6" customHeight="1" x14ac:dyDescent="0.25">
      <c r="A24" s="84" t="s">
        <v>116</v>
      </c>
      <c r="B24" s="37"/>
      <c r="C24" s="11" t="s">
        <v>62</v>
      </c>
      <c r="D24" s="12">
        <v>2853000</v>
      </c>
      <c r="E24" s="12">
        <v>570</v>
      </c>
      <c r="F24" s="24" t="s">
        <v>24</v>
      </c>
    </row>
    <row r="25" spans="1:6" s="2" customFormat="1" ht="30.6" customHeight="1" x14ac:dyDescent="0.25">
      <c r="A25" s="84" t="s">
        <v>117</v>
      </c>
      <c r="B25" s="37"/>
      <c r="C25" s="9" t="s">
        <v>63</v>
      </c>
      <c r="D25" s="10">
        <v>6179000</v>
      </c>
      <c r="E25" s="10">
        <v>1235</v>
      </c>
      <c r="F25" s="23" t="s">
        <v>24</v>
      </c>
    </row>
    <row r="26" spans="1:6" s="2" customFormat="1" ht="30.6" customHeight="1" x14ac:dyDescent="0.25">
      <c r="A26" s="84" t="s">
        <v>118</v>
      </c>
      <c r="B26" s="37"/>
      <c r="C26" s="11" t="s">
        <v>64</v>
      </c>
      <c r="D26" s="12">
        <v>1699000</v>
      </c>
      <c r="E26" s="12">
        <v>339</v>
      </c>
      <c r="F26" s="24" t="s">
        <v>24</v>
      </c>
    </row>
    <row r="27" spans="1:6" s="2" customFormat="1" ht="30.6" customHeight="1" x14ac:dyDescent="0.25">
      <c r="A27" s="84" t="s">
        <v>119</v>
      </c>
      <c r="B27" s="37"/>
      <c r="C27" s="9" t="s">
        <v>65</v>
      </c>
      <c r="D27" s="10">
        <v>1916000</v>
      </c>
      <c r="E27" s="10">
        <v>383</v>
      </c>
      <c r="F27" s="23" t="s">
        <v>24</v>
      </c>
    </row>
    <row r="28" spans="1:6" s="2" customFormat="1" ht="30.6" customHeight="1" x14ac:dyDescent="0.25">
      <c r="A28" s="84" t="s">
        <v>120</v>
      </c>
      <c r="B28" s="37"/>
      <c r="C28" s="11" t="s">
        <v>66</v>
      </c>
      <c r="D28" s="12">
        <v>2473000</v>
      </c>
      <c r="E28" s="12">
        <v>494</v>
      </c>
      <c r="F28" s="24" t="s">
        <v>24</v>
      </c>
    </row>
    <row r="29" spans="1:6" s="2" customFormat="1" ht="30.6" customHeight="1" x14ac:dyDescent="0.25">
      <c r="A29" s="84" t="s">
        <v>121</v>
      </c>
      <c r="B29" s="37"/>
      <c r="C29" s="9" t="s">
        <v>67</v>
      </c>
      <c r="D29" s="10">
        <v>1934000</v>
      </c>
      <c r="E29" s="10">
        <v>386</v>
      </c>
      <c r="F29" s="23" t="s">
        <v>24</v>
      </c>
    </row>
    <row r="30" spans="1:6" s="2" customFormat="1" ht="30.6" customHeight="1" x14ac:dyDescent="0.25">
      <c r="A30" s="84" t="s">
        <v>122</v>
      </c>
      <c r="B30" s="37"/>
      <c r="C30" s="11" t="s">
        <v>68</v>
      </c>
      <c r="D30" s="12">
        <v>3895000</v>
      </c>
      <c r="E30" s="12">
        <v>779</v>
      </c>
      <c r="F30" s="24" t="s">
        <v>24</v>
      </c>
    </row>
    <row r="31" spans="1:6" s="2" customFormat="1" ht="30.6" customHeight="1" x14ac:dyDescent="0.25">
      <c r="A31" s="84" t="s">
        <v>123</v>
      </c>
      <c r="B31" s="37"/>
      <c r="C31" s="9" t="s">
        <v>69</v>
      </c>
      <c r="D31" s="10">
        <v>3368000</v>
      </c>
      <c r="E31" s="10">
        <v>673</v>
      </c>
      <c r="F31" s="23" t="s">
        <v>24</v>
      </c>
    </row>
    <row r="32" spans="1:6" s="2" customFormat="1" ht="30.6" customHeight="1" x14ac:dyDescent="0.25">
      <c r="A32" s="84" t="s">
        <v>124</v>
      </c>
      <c r="B32" s="37"/>
      <c r="C32" s="11" t="s">
        <v>70</v>
      </c>
      <c r="D32" s="12">
        <v>1855000</v>
      </c>
      <c r="E32" s="12">
        <v>371</v>
      </c>
      <c r="F32" s="24" t="s">
        <v>24</v>
      </c>
    </row>
    <row r="33" spans="1:6" s="2" customFormat="1" ht="30.6" customHeight="1" x14ac:dyDescent="0.25">
      <c r="A33" s="84" t="s">
        <v>125</v>
      </c>
      <c r="B33" s="37"/>
      <c r="C33" s="9" t="s">
        <v>71</v>
      </c>
      <c r="D33" s="10">
        <v>1144000</v>
      </c>
      <c r="E33" s="10">
        <v>228</v>
      </c>
      <c r="F33" s="23" t="s">
        <v>24</v>
      </c>
    </row>
    <row r="34" spans="1:6" s="2" customFormat="1" ht="30.6" customHeight="1" x14ac:dyDescent="0.25">
      <c r="A34" s="84" t="s">
        <v>126</v>
      </c>
      <c r="B34" s="37"/>
      <c r="C34" s="11" t="s">
        <v>72</v>
      </c>
      <c r="D34" s="12">
        <v>12328000</v>
      </c>
      <c r="E34" s="12">
        <v>2465</v>
      </c>
      <c r="F34" s="24" t="s">
        <v>24</v>
      </c>
    </row>
    <row r="35" spans="1:6" s="2" customFormat="1" ht="30.6" customHeight="1" x14ac:dyDescent="0.25">
      <c r="A35" s="84" t="s">
        <v>127</v>
      </c>
      <c r="B35" s="37"/>
      <c r="C35" s="9" t="s">
        <v>73</v>
      </c>
      <c r="D35" s="10">
        <v>3685000</v>
      </c>
      <c r="E35" s="10">
        <v>737</v>
      </c>
      <c r="F35" s="23" t="s">
        <v>24</v>
      </c>
    </row>
    <row r="36" spans="1:6" s="2" customFormat="1" ht="30.6" customHeight="1" x14ac:dyDescent="0.25">
      <c r="A36" s="84" t="s">
        <v>128</v>
      </c>
      <c r="B36" s="25"/>
      <c r="C36" s="11" t="s">
        <v>74</v>
      </c>
      <c r="D36" s="12">
        <v>1034000</v>
      </c>
      <c r="E36" s="12">
        <v>206</v>
      </c>
      <c r="F36" s="24" t="s">
        <v>24</v>
      </c>
    </row>
    <row r="37" spans="1:6" s="2" customFormat="1" ht="30.6" customHeight="1" x14ac:dyDescent="0.25">
      <c r="A37" s="84" t="s">
        <v>129</v>
      </c>
      <c r="B37" s="36" t="s">
        <v>42</v>
      </c>
      <c r="C37" s="9" t="s">
        <v>43</v>
      </c>
      <c r="D37" s="10">
        <v>2390000</v>
      </c>
      <c r="E37" s="10">
        <v>478</v>
      </c>
      <c r="F37" s="23" t="s">
        <v>24</v>
      </c>
    </row>
    <row r="38" spans="1:6" s="2" customFormat="1" ht="30.6" customHeight="1" x14ac:dyDescent="0.25">
      <c r="A38" s="84" t="s">
        <v>130</v>
      </c>
      <c r="B38" s="37"/>
      <c r="C38" s="11" t="s">
        <v>44</v>
      </c>
      <c r="D38" s="12">
        <v>1450000</v>
      </c>
      <c r="E38" s="12">
        <v>290</v>
      </c>
      <c r="F38" s="24" t="s">
        <v>24</v>
      </c>
    </row>
    <row r="39" spans="1:6" s="2" customFormat="1" ht="30.6" customHeight="1" x14ac:dyDescent="0.25">
      <c r="A39" s="84" t="s">
        <v>131</v>
      </c>
      <c r="B39" s="37"/>
      <c r="C39" s="9" t="s">
        <v>45</v>
      </c>
      <c r="D39" s="10">
        <v>2345000</v>
      </c>
      <c r="E39" s="10">
        <v>469</v>
      </c>
      <c r="F39" s="23" t="s">
        <v>24</v>
      </c>
    </row>
    <row r="40" spans="1:6" s="2" customFormat="1" ht="30.6" customHeight="1" x14ac:dyDescent="0.25">
      <c r="A40" s="84" t="s">
        <v>132</v>
      </c>
      <c r="B40" s="37"/>
      <c r="C40" s="11" t="s">
        <v>46</v>
      </c>
      <c r="D40" s="12">
        <v>1990000</v>
      </c>
      <c r="E40" s="12">
        <v>398</v>
      </c>
      <c r="F40" s="24" t="s">
        <v>24</v>
      </c>
    </row>
    <row r="41" spans="1:6" s="2" customFormat="1" ht="30.6" customHeight="1" x14ac:dyDescent="0.25">
      <c r="A41" s="84" t="s">
        <v>133</v>
      </c>
      <c r="B41" s="37"/>
      <c r="C41" s="9" t="s">
        <v>47</v>
      </c>
      <c r="D41" s="10">
        <v>3385000</v>
      </c>
      <c r="E41" s="10">
        <v>677</v>
      </c>
      <c r="F41" s="23" t="s">
        <v>24</v>
      </c>
    </row>
    <row r="42" spans="1:6" s="2" customFormat="1" ht="30.6" customHeight="1" x14ac:dyDescent="0.25">
      <c r="A42" s="84" t="s">
        <v>134</v>
      </c>
      <c r="B42" s="25"/>
      <c r="C42" s="11" t="s">
        <v>48</v>
      </c>
      <c r="D42" s="12">
        <v>2550000</v>
      </c>
      <c r="E42" s="12">
        <v>510</v>
      </c>
      <c r="F42" s="24" t="s">
        <v>24</v>
      </c>
    </row>
    <row r="43" spans="1:6" s="2" customFormat="1" ht="30.6" customHeight="1" x14ac:dyDescent="0.25">
      <c r="A43" s="84" t="s">
        <v>135</v>
      </c>
      <c r="B43" s="36" t="s">
        <v>75</v>
      </c>
      <c r="C43" s="9" t="s">
        <v>76</v>
      </c>
      <c r="D43" s="10">
        <v>3200000</v>
      </c>
      <c r="E43" s="10">
        <v>640</v>
      </c>
      <c r="F43" s="23" t="s">
        <v>24</v>
      </c>
    </row>
    <row r="44" spans="1:6" s="2" customFormat="1" ht="30.6" customHeight="1" x14ac:dyDescent="0.25">
      <c r="A44" s="84" t="s">
        <v>136</v>
      </c>
      <c r="B44" s="37"/>
      <c r="C44" s="11" t="s">
        <v>77</v>
      </c>
      <c r="D44" s="12">
        <v>6000000</v>
      </c>
      <c r="E44" s="12">
        <v>1200</v>
      </c>
      <c r="F44" s="24" t="s">
        <v>24</v>
      </c>
    </row>
    <row r="45" spans="1:6" s="2" customFormat="1" ht="30.6" customHeight="1" x14ac:dyDescent="0.25">
      <c r="A45" s="84" t="s">
        <v>137</v>
      </c>
      <c r="B45" s="25"/>
      <c r="C45" s="9" t="s">
        <v>78</v>
      </c>
      <c r="D45" s="10">
        <v>1738000</v>
      </c>
      <c r="E45" s="10">
        <v>347</v>
      </c>
      <c r="F45" s="23" t="s">
        <v>24</v>
      </c>
    </row>
    <row r="46" spans="1:6" s="2" customFormat="1" ht="30.6" customHeight="1" x14ac:dyDescent="0.25">
      <c r="A46" s="84" t="s">
        <v>138</v>
      </c>
      <c r="B46" s="25" t="s">
        <v>79</v>
      </c>
      <c r="C46" s="11" t="s">
        <v>80</v>
      </c>
      <c r="D46" s="12">
        <v>2879000</v>
      </c>
      <c r="E46" s="12">
        <v>575</v>
      </c>
      <c r="F46" s="24" t="s">
        <v>24</v>
      </c>
    </row>
    <row r="47" spans="1:6" s="2" customFormat="1" ht="30.6" customHeight="1" x14ac:dyDescent="0.25">
      <c r="A47" s="84" t="s">
        <v>176</v>
      </c>
      <c r="B47" s="37" t="s">
        <v>177</v>
      </c>
      <c r="C47" s="11" t="s">
        <v>178</v>
      </c>
      <c r="D47" s="12">
        <v>4797000</v>
      </c>
      <c r="E47" s="12">
        <v>959</v>
      </c>
      <c r="F47" s="24" t="s">
        <v>24</v>
      </c>
    </row>
    <row r="48" spans="1:6" s="2" customFormat="1" ht="30.6" customHeight="1" x14ac:dyDescent="0.25">
      <c r="A48" s="84" t="s">
        <v>141</v>
      </c>
      <c r="B48" s="36" t="s">
        <v>81</v>
      </c>
      <c r="C48" s="9" t="s">
        <v>82</v>
      </c>
      <c r="D48" s="10">
        <v>1131000</v>
      </c>
      <c r="E48" s="10">
        <v>226</v>
      </c>
      <c r="F48" s="23" t="s">
        <v>24</v>
      </c>
    </row>
    <row r="49" spans="1:6" s="2" customFormat="1" ht="30.6" customHeight="1" x14ac:dyDescent="0.25">
      <c r="A49" s="84" t="s">
        <v>142</v>
      </c>
      <c r="B49" s="25"/>
      <c r="C49" s="11" t="s">
        <v>83</v>
      </c>
      <c r="D49" s="12">
        <v>3520000</v>
      </c>
      <c r="E49" s="12">
        <v>704</v>
      </c>
      <c r="F49" s="24" t="s">
        <v>24</v>
      </c>
    </row>
    <row r="50" spans="1:6" s="2" customFormat="1" ht="30.6" customHeight="1" thickBot="1" x14ac:dyDescent="0.3">
      <c r="A50" s="84" t="s">
        <v>139</v>
      </c>
      <c r="B50" s="25" t="s">
        <v>84</v>
      </c>
      <c r="C50" s="9" t="s">
        <v>85</v>
      </c>
      <c r="D50" s="10">
        <v>3828000</v>
      </c>
      <c r="E50" s="10">
        <v>765</v>
      </c>
      <c r="F50" s="23" t="s">
        <v>24</v>
      </c>
    </row>
    <row r="51" spans="1:6" s="2" customFormat="1" ht="30.6" customHeight="1" x14ac:dyDescent="0.25">
      <c r="A51" s="85" t="s">
        <v>140</v>
      </c>
      <c r="B51" s="42" t="s">
        <v>167</v>
      </c>
      <c r="C51" s="43" t="s">
        <v>86</v>
      </c>
      <c r="D51" s="44">
        <v>1102320</v>
      </c>
      <c r="E51" s="44">
        <v>220</v>
      </c>
      <c r="F51" s="45" t="s">
        <v>24</v>
      </c>
    </row>
    <row r="52" spans="1:6" s="2" customFormat="1" ht="30.6" customHeight="1" x14ac:dyDescent="0.25">
      <c r="A52" s="84" t="s">
        <v>143</v>
      </c>
      <c r="B52" s="36" t="s">
        <v>164</v>
      </c>
      <c r="C52" s="9" t="s">
        <v>87</v>
      </c>
      <c r="D52" s="10">
        <v>5972000</v>
      </c>
      <c r="E52" s="10">
        <v>1194</v>
      </c>
      <c r="F52" s="23" t="s">
        <v>24</v>
      </c>
    </row>
    <row r="53" spans="1:6" s="2" customFormat="1" ht="30.6" customHeight="1" x14ac:dyDescent="0.25">
      <c r="A53" s="84" t="s">
        <v>144</v>
      </c>
      <c r="B53" s="37"/>
      <c r="C53" s="41" t="s">
        <v>88</v>
      </c>
      <c r="D53" s="12">
        <v>8772000</v>
      </c>
      <c r="E53" s="12">
        <v>1754</v>
      </c>
      <c r="F53" s="24" t="s">
        <v>24</v>
      </c>
    </row>
    <row r="54" spans="1:6" s="2" customFormat="1" ht="30.6" customHeight="1" x14ac:dyDescent="0.25">
      <c r="A54" s="84" t="s">
        <v>145</v>
      </c>
      <c r="B54" s="25"/>
      <c r="C54" s="9" t="s">
        <v>89</v>
      </c>
      <c r="D54" s="10">
        <v>6182000</v>
      </c>
      <c r="E54" s="10">
        <v>1236</v>
      </c>
      <c r="F54" s="23" t="s">
        <v>24</v>
      </c>
    </row>
    <row r="55" spans="1:6" ht="30.6" customHeight="1" x14ac:dyDescent="0.25">
      <c r="A55" s="86" t="s">
        <v>168</v>
      </c>
      <c r="B55" s="36" t="s">
        <v>159</v>
      </c>
      <c r="C55" s="67" t="s">
        <v>160</v>
      </c>
      <c r="D55" s="68">
        <v>2306000</v>
      </c>
      <c r="E55" s="68">
        <v>461</v>
      </c>
      <c r="F55" s="69" t="s">
        <v>24</v>
      </c>
    </row>
    <row r="56" spans="1:6" ht="30.95" customHeight="1" x14ac:dyDescent="0.25">
      <c r="A56" s="87" t="s">
        <v>173</v>
      </c>
      <c r="B56" s="36" t="s">
        <v>169</v>
      </c>
      <c r="C56" s="70" t="s">
        <v>170</v>
      </c>
      <c r="D56" s="71">
        <v>2000000</v>
      </c>
      <c r="E56" s="71">
        <v>400</v>
      </c>
      <c r="F56" s="72" t="s">
        <v>24</v>
      </c>
    </row>
    <row r="57" spans="1:6" ht="30.6" customHeight="1" x14ac:dyDescent="0.25">
      <c r="A57" s="87" t="s">
        <v>174</v>
      </c>
      <c r="B57" s="37"/>
      <c r="C57" s="73" t="s">
        <v>171</v>
      </c>
      <c r="D57" s="74">
        <v>3500000</v>
      </c>
      <c r="E57" s="74">
        <v>700</v>
      </c>
      <c r="F57" s="75" t="s">
        <v>24</v>
      </c>
    </row>
    <row r="58" spans="1:6" ht="30.6" customHeight="1" thickBot="1" x14ac:dyDescent="0.3">
      <c r="A58" s="88" t="s">
        <v>146</v>
      </c>
      <c r="B58" s="76" t="s">
        <v>90</v>
      </c>
      <c r="C58" s="77" t="s">
        <v>91</v>
      </c>
      <c r="D58" s="78">
        <v>3100000</v>
      </c>
      <c r="E58" s="78">
        <v>620</v>
      </c>
      <c r="F58" s="79" t="s">
        <v>24</v>
      </c>
    </row>
    <row r="59" spans="1:6" x14ac:dyDescent="0.25">
      <c r="D59" s="46">
        <f>SUM(D5:D58)</f>
        <v>187179320</v>
      </c>
      <c r="E59" s="46">
        <f>SUM(E5:E58)</f>
        <v>37418</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04565-5CC9-43F0-9BD1-09D9B8468B9B}">
  <dimension ref="A1:F14"/>
  <sheetViews>
    <sheetView topLeftCell="A3" zoomScale="80" zoomScaleNormal="80" workbookViewId="0">
      <selection activeCell="D13" sqref="D13"/>
    </sheetView>
  </sheetViews>
  <sheetFormatPr defaultRowHeight="15" x14ac:dyDescent="0.25"/>
  <cols>
    <col min="1" max="1" width="20" customWidth="1"/>
    <col min="2" max="2" width="31.42578125" bestFit="1" customWidth="1"/>
    <col min="3" max="3" width="27" bestFit="1" customWidth="1"/>
    <col min="4" max="4" width="28.42578125" bestFit="1" customWidth="1"/>
    <col min="5" max="5" width="30" bestFit="1" customWidth="1"/>
    <col min="6" max="6" width="18.7109375" customWidth="1"/>
  </cols>
  <sheetData>
    <row r="1" spans="1:6" ht="50.1" customHeight="1" x14ac:dyDescent="0.25">
      <c r="A1" s="1" t="e" vm="1">
        <v>#VALUE!</v>
      </c>
      <c r="B1" s="1"/>
      <c r="C1" s="1"/>
      <c r="D1" s="1"/>
      <c r="E1" s="1"/>
      <c r="F1" s="1"/>
    </row>
    <row r="2" spans="1:6" ht="39.950000000000003" customHeight="1" x14ac:dyDescent="0.25">
      <c r="A2" s="3" t="s">
        <v>4</v>
      </c>
      <c r="B2" s="26"/>
      <c r="C2" s="26"/>
      <c r="D2" s="4"/>
      <c r="E2" s="4"/>
      <c r="F2" s="4"/>
    </row>
    <row r="3" spans="1:6" s="2" customFormat="1" ht="35.450000000000003" customHeight="1" thickBot="1" x14ac:dyDescent="0.25">
      <c r="A3" s="5" t="s">
        <v>5</v>
      </c>
      <c r="B3" s="17"/>
      <c r="C3" s="17"/>
      <c r="D3" s="18"/>
      <c r="E3" s="18"/>
      <c r="F3" s="18"/>
    </row>
    <row r="4" spans="1:6" s="2" customFormat="1" ht="35.450000000000003" customHeight="1" thickBot="1" x14ac:dyDescent="0.3">
      <c r="A4" s="19" t="s">
        <v>26</v>
      </c>
      <c r="B4" s="20" t="s">
        <v>7</v>
      </c>
      <c r="C4" s="20" t="s">
        <v>6</v>
      </c>
      <c r="D4" s="20" t="s">
        <v>33</v>
      </c>
      <c r="E4" s="20" t="s">
        <v>8</v>
      </c>
      <c r="F4" s="21" t="s">
        <v>21</v>
      </c>
    </row>
    <row r="5" spans="1:6" s="2" customFormat="1" ht="35.450000000000003" customHeight="1" x14ac:dyDescent="0.25">
      <c r="A5" s="22" t="s">
        <v>98</v>
      </c>
      <c r="B5" s="48" t="s">
        <v>9</v>
      </c>
      <c r="C5" s="9" t="s">
        <v>10</v>
      </c>
      <c r="D5" s="10">
        <v>2150000</v>
      </c>
      <c r="E5" s="10">
        <v>430</v>
      </c>
      <c r="F5" s="23" t="s">
        <v>22</v>
      </c>
    </row>
    <row r="6" spans="1:6" s="2" customFormat="1" ht="35.450000000000003" customHeight="1" x14ac:dyDescent="0.25">
      <c r="A6" s="27" t="s">
        <v>147</v>
      </c>
      <c r="B6" s="49" t="s">
        <v>16</v>
      </c>
      <c r="C6" s="28" t="s">
        <v>17</v>
      </c>
      <c r="D6" s="29">
        <v>1448000</v>
      </c>
      <c r="E6" s="29">
        <v>289</v>
      </c>
      <c r="F6" s="30" t="s">
        <v>22</v>
      </c>
    </row>
    <row r="7" spans="1:6" s="2" customFormat="1" ht="35.450000000000003" customHeight="1" x14ac:dyDescent="0.25">
      <c r="A7" s="22" t="s">
        <v>151</v>
      </c>
      <c r="B7" s="51" t="s">
        <v>18</v>
      </c>
      <c r="C7" s="9" t="s">
        <v>19</v>
      </c>
      <c r="D7" s="10">
        <v>4055000</v>
      </c>
      <c r="E7" s="10">
        <v>811</v>
      </c>
      <c r="F7" s="23" t="s">
        <v>24</v>
      </c>
    </row>
    <row r="8" spans="1:6" s="2" customFormat="1" ht="35.450000000000003" customHeight="1" x14ac:dyDescent="0.25">
      <c r="A8" s="27" t="s">
        <v>152</v>
      </c>
      <c r="B8" s="48"/>
      <c r="C8" s="28" t="s">
        <v>20</v>
      </c>
      <c r="D8" s="29">
        <v>3553000</v>
      </c>
      <c r="E8" s="29">
        <v>710</v>
      </c>
      <c r="F8" s="30" t="s">
        <v>24</v>
      </c>
    </row>
    <row r="9" spans="1:6" s="2" customFormat="1" ht="35.450000000000003" customHeight="1" x14ac:dyDescent="0.25">
      <c r="A9" s="22" t="s">
        <v>148</v>
      </c>
      <c r="B9" s="51" t="s">
        <v>11</v>
      </c>
      <c r="C9" s="9" t="s">
        <v>12</v>
      </c>
      <c r="D9" s="10">
        <v>4608000</v>
      </c>
      <c r="E9" s="10">
        <v>921</v>
      </c>
      <c r="F9" s="23" t="s">
        <v>23</v>
      </c>
    </row>
    <row r="10" spans="1:6" s="2" customFormat="1" ht="35.450000000000003" customHeight="1" x14ac:dyDescent="0.25">
      <c r="A10" s="27" t="s">
        <v>149</v>
      </c>
      <c r="B10" s="48"/>
      <c r="C10" s="28" t="s">
        <v>13</v>
      </c>
      <c r="D10" s="29">
        <v>3380000</v>
      </c>
      <c r="E10" s="29">
        <v>676</v>
      </c>
      <c r="F10" s="30" t="s">
        <v>23</v>
      </c>
    </row>
    <row r="11" spans="1:6" ht="15.75" thickBot="1" x14ac:dyDescent="0.3">
      <c r="A11" s="31" t="s">
        <v>150</v>
      </c>
      <c r="B11" s="50" t="s">
        <v>14</v>
      </c>
      <c r="C11" s="32" t="s">
        <v>15</v>
      </c>
      <c r="D11" s="33">
        <v>9276000</v>
      </c>
      <c r="E11" s="33">
        <v>1855</v>
      </c>
      <c r="F11" s="34" t="s">
        <v>22</v>
      </c>
    </row>
    <row r="12" spans="1:6" x14ac:dyDescent="0.25">
      <c r="A12" s="13"/>
      <c r="B12" s="13"/>
      <c r="C12" s="13"/>
      <c r="D12" s="46">
        <f>SUM(D5:D11)</f>
        <v>28470000</v>
      </c>
      <c r="E12" s="46">
        <f>SUM(E5:E11)</f>
        <v>5692</v>
      </c>
      <c r="F12" s="13"/>
    </row>
    <row r="13" spans="1:6" x14ac:dyDescent="0.25">
      <c r="A13" s="13"/>
      <c r="B13" s="13"/>
      <c r="C13" s="13"/>
      <c r="D13" s="13"/>
      <c r="E13" s="13"/>
      <c r="F13" s="13"/>
    </row>
    <row r="14" spans="1:6" x14ac:dyDescent="0.25">
      <c r="A14" s="13" t="s">
        <v>25</v>
      </c>
      <c r="B14" s="13"/>
      <c r="C14" s="13"/>
      <c r="D14" s="13"/>
      <c r="E14" s="13"/>
      <c r="F14" s="13"/>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9AE0F-E15F-48A2-A3E1-D1FB15628C2D}">
  <dimension ref="A1:F8"/>
  <sheetViews>
    <sheetView zoomScale="80" zoomScaleNormal="80" workbookViewId="0">
      <selection activeCell="D15" sqref="D15"/>
    </sheetView>
  </sheetViews>
  <sheetFormatPr defaultRowHeight="15" x14ac:dyDescent="0.25"/>
  <cols>
    <col min="1" max="1" width="20.85546875" customWidth="1"/>
    <col min="2" max="2" width="31.42578125" bestFit="1" customWidth="1"/>
    <col min="3" max="3" width="28.5703125" bestFit="1" customWidth="1"/>
    <col min="4" max="4" width="29.85546875" bestFit="1" customWidth="1"/>
    <col min="5" max="5" width="34.28515625" bestFit="1" customWidth="1"/>
    <col min="6" max="6" width="23.85546875" bestFit="1" customWidth="1"/>
  </cols>
  <sheetData>
    <row r="1" spans="1:6" ht="50.1" customHeight="1" x14ac:dyDescent="0.25">
      <c r="A1" s="1" t="e" vm="1">
        <v>#VALUE!</v>
      </c>
      <c r="B1" s="1"/>
      <c r="C1" s="1"/>
      <c r="D1" s="1"/>
      <c r="E1" s="1"/>
      <c r="F1" s="1"/>
    </row>
    <row r="2" spans="1:6" ht="39.950000000000003" customHeight="1" x14ac:dyDescent="0.25">
      <c r="A2" s="3" t="s">
        <v>4</v>
      </c>
      <c r="B2" s="26"/>
      <c r="C2" s="26"/>
      <c r="D2" s="26"/>
      <c r="E2" s="26"/>
      <c r="F2" s="26"/>
    </row>
    <row r="3" spans="1:6" ht="36" customHeight="1" thickBot="1" x14ac:dyDescent="0.3">
      <c r="A3" s="5" t="s">
        <v>31</v>
      </c>
      <c r="B3" s="5"/>
      <c r="C3" s="5"/>
      <c r="D3" s="5"/>
      <c r="E3" s="5"/>
      <c r="F3" s="5"/>
    </row>
    <row r="4" spans="1:6" ht="36" customHeight="1" thickBot="1" x14ac:dyDescent="0.3">
      <c r="A4" s="19" t="s">
        <v>26</v>
      </c>
      <c r="B4" s="20" t="s">
        <v>7</v>
      </c>
      <c r="C4" s="20" t="s">
        <v>6</v>
      </c>
      <c r="D4" s="20" t="s">
        <v>33</v>
      </c>
      <c r="E4" s="20" t="s">
        <v>8</v>
      </c>
      <c r="F4" s="21" t="s">
        <v>21</v>
      </c>
    </row>
    <row r="5" spans="1:6" ht="36" customHeight="1" x14ac:dyDescent="0.25">
      <c r="A5" s="9" t="s">
        <v>155</v>
      </c>
      <c r="B5" s="48" t="s">
        <v>29</v>
      </c>
      <c r="C5" s="9" t="s">
        <v>30</v>
      </c>
      <c r="D5" s="10">
        <v>9947000</v>
      </c>
      <c r="E5" s="10">
        <v>1989</v>
      </c>
      <c r="F5" s="23" t="s">
        <v>28</v>
      </c>
    </row>
    <row r="6" spans="1:6" ht="36" customHeight="1" x14ac:dyDescent="0.25">
      <c r="A6" s="28" t="s">
        <v>154</v>
      </c>
      <c r="B6" s="49" t="s">
        <v>18</v>
      </c>
      <c r="C6" s="28" t="s">
        <v>153</v>
      </c>
      <c r="D6" s="29">
        <v>13573000</v>
      </c>
      <c r="E6" s="29">
        <v>2714</v>
      </c>
      <c r="F6" s="30" t="s">
        <v>28</v>
      </c>
    </row>
    <row r="7" spans="1:6" ht="35.450000000000003" customHeight="1" thickBot="1" x14ac:dyDescent="0.3">
      <c r="A7" s="32" t="s">
        <v>156</v>
      </c>
      <c r="B7" s="50" t="s">
        <v>11</v>
      </c>
      <c r="C7" s="32" t="s">
        <v>27</v>
      </c>
      <c r="D7" s="33">
        <v>12158000</v>
      </c>
      <c r="E7" s="33">
        <v>2431</v>
      </c>
      <c r="F7" s="34" t="s">
        <v>28</v>
      </c>
    </row>
    <row r="8" spans="1:6" x14ac:dyDescent="0.25">
      <c r="D8" s="47">
        <f>SUM(D5:D7)</f>
        <v>35678000</v>
      </c>
      <c r="E8" s="47">
        <f>SUM(E5:E7)</f>
        <v>7134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vt:lpstr>
      <vt:lpstr>Sheet1</vt:lpstr>
      <vt:lpstr>HRSW (North Dakota &amp; Minnesota)</vt:lpstr>
      <vt:lpstr>HRSW (MSP &amp; Red Wing)</vt:lpstr>
      <vt:lpstr>HRSW (Duluth &amp; Superior)</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Thomas Bricher</dc:creator>
  <keywords>[NDC Classifications: Not Classified|a5e91221-fd3c-4ff4-beb6-8e482b5d8ffa;]</keywords>
  <lastModifiedBy>Austin Damiani</lastModifiedBy>
  <dcterms:created xsi:type="dcterms:W3CDTF">2015-06-05T18:17:20.0000000Z</dcterms:created>
  <dcterms:modified xsi:type="dcterms:W3CDTF">2026-08-14T18:57:00.0000000Z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Sensitivity">
    <vt:lpwstr>Not Classified|a5e91221-fd3c-4ff4-beb6-8e482b5d8ffa</vt:lpwstr>
  </op:property>
</op:Properties>
</file>